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72" windowWidth="15300" windowHeight="4080"/>
  </bookViews>
  <sheets>
    <sheet name="Лист1" sheetId="9" r:id="rId1"/>
    <sheet name="Лист2" sheetId="7" r:id="rId2"/>
    <sheet name="Лист3" sheetId="8" r:id="rId3"/>
  </sheets>
  <calcPr calcId="162913"/>
</workbook>
</file>

<file path=xl/calcChain.xml><?xml version="1.0" encoding="utf-8"?>
<calcChain xmlns="http://schemas.openxmlformats.org/spreadsheetml/2006/main">
  <c r="CV63" i="7"/>
  <c r="CV64"/>
  <c r="BX63"/>
  <c r="BX64"/>
  <c r="BE108" i="9"/>
  <c r="AG108"/>
  <c r="CC88"/>
  <c r="BE88"/>
  <c r="AG88"/>
  <c r="CC98"/>
  <c r="CC103"/>
  <c r="BE98"/>
  <c r="BE103"/>
  <c r="AG98"/>
  <c r="AG103"/>
  <c r="CC106"/>
  <c r="CC108"/>
  <c r="BE106"/>
  <c r="AG106"/>
  <c r="AG82"/>
  <c r="AG83"/>
  <c r="CC62"/>
  <c r="BE62"/>
  <c r="AG52"/>
  <c r="BE35"/>
  <c r="CC68"/>
  <c r="BE68"/>
  <c r="AG68"/>
  <c r="CC56"/>
  <c r="BE56"/>
  <c r="CC96"/>
  <c r="BE96"/>
  <c r="AG96"/>
  <c r="CC52"/>
  <c r="BE52"/>
  <c r="CC91"/>
  <c r="BE91"/>
  <c r="AG91"/>
  <c r="CC86"/>
  <c r="BE86"/>
  <c r="AG86"/>
  <c r="CC83"/>
  <c r="BE83"/>
  <c r="AG62"/>
  <c r="CC39"/>
  <c r="BE39"/>
  <c r="AG56"/>
  <c r="AG33"/>
  <c r="AG45"/>
  <c r="CC35"/>
  <c r="AG35"/>
  <c r="CC37"/>
  <c r="BE37"/>
  <c r="AZ63" i="7"/>
  <c r="AZ64"/>
  <c r="AG39" i="9"/>
  <c r="AG37"/>
  <c r="CC81"/>
  <c r="CC79"/>
  <c r="CC77"/>
  <c r="CC73"/>
  <c r="CC71"/>
  <c r="CC64"/>
  <c r="CC60"/>
  <c r="CC47"/>
  <c r="CC45"/>
  <c r="CC41"/>
  <c r="CC33"/>
  <c r="BE60"/>
  <c r="BE64"/>
  <c r="BE71"/>
  <c r="BE73"/>
  <c r="BE77"/>
  <c r="BE79"/>
  <c r="BE81"/>
  <c r="BE47"/>
  <c r="BE45"/>
  <c r="BE41"/>
  <c r="BE33"/>
  <c r="AG81"/>
  <c r="AG79"/>
  <c r="AG77"/>
  <c r="AG73"/>
  <c r="AG71"/>
  <c r="AG64"/>
  <c r="AG60"/>
  <c r="AG47"/>
  <c r="AG41"/>
</calcChain>
</file>

<file path=xl/sharedStrings.xml><?xml version="1.0" encoding="utf-8"?>
<sst xmlns="http://schemas.openxmlformats.org/spreadsheetml/2006/main" count="835" uniqueCount="142">
  <si>
    <t xml:space="preserve"> г.</t>
  </si>
  <si>
    <t>«</t>
  </si>
  <si>
    <t>»</t>
  </si>
  <si>
    <t>от «</t>
  </si>
  <si>
    <t>Дата</t>
  </si>
  <si>
    <t>по ОКЕИ</t>
  </si>
  <si>
    <t>Код</t>
  </si>
  <si>
    <t>строки</t>
  </si>
  <si>
    <t>Российской Федерации</t>
  </si>
  <si>
    <t>код</t>
  </si>
  <si>
    <t>(подпись)</t>
  </si>
  <si>
    <t>(расшифровка подписи)</t>
  </si>
  <si>
    <t>УТВЕРЖДАЮ</t>
  </si>
  <si>
    <t>(наименование должности лица, утверждающего смету;</t>
  </si>
  <si>
    <t>КОДЫ</t>
  </si>
  <si>
    <t>Формы по ОКУД</t>
  </si>
  <si>
    <t>по Сводному реестру</t>
  </si>
  <si>
    <t>Глава по БК</t>
  </si>
  <si>
    <t>по ОКТМО</t>
  </si>
  <si>
    <t>383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</si>
  <si>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</si>
  <si>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</si>
  <si>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</si>
  <si>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</si>
  <si>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</si>
  <si>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</si>
  <si>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Сумма</t>
  </si>
  <si>
    <t>(на текущий финансовый год)</t>
  </si>
  <si>
    <t>на 20</t>
  </si>
  <si>
    <t xml:space="preserve"> год</t>
  </si>
  <si>
    <t>(на второй год планового периода)</t>
  </si>
  <si>
    <t>(на первый год планового периода)</t>
  </si>
  <si>
    <t>в рублях</t>
  </si>
  <si>
    <t>(рублевом</t>
  </si>
  <si>
    <t>эквиваленте)</t>
  </si>
  <si>
    <t>в валюте</t>
  </si>
  <si>
    <t>по ОКВ</t>
  </si>
  <si>
    <t>Код по бюджетной классификации</t>
  </si>
  <si>
    <t>раздел</t>
  </si>
  <si>
    <t>целевая</t>
  </si>
  <si>
    <t>статья</t>
  </si>
  <si>
    <t>вид</t>
  </si>
  <si>
    <t>подраз-</t>
  </si>
  <si>
    <t>дел</t>
  </si>
  <si>
    <t>Итого по коду БК</t>
  </si>
  <si>
    <t>Всего</t>
  </si>
  <si>
    <t>х</t>
  </si>
  <si>
    <t>Наименование</t>
  </si>
  <si>
    <t>показателя</t>
  </si>
  <si>
    <t>аналити-</t>
  </si>
  <si>
    <t>ческого</t>
  </si>
  <si>
    <t>расхо-</t>
  </si>
  <si>
    <t>дов</t>
  </si>
  <si>
    <t>валюты</t>
  </si>
  <si>
    <t>(должность)</t>
  </si>
  <si>
    <t>(фамилия, инициалы)</t>
  </si>
  <si>
    <t>Исполнитель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</si>
  <si>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</si>
  <si>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</si>
  <si>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</si>
  <si>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</si>
  <si>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наименование главного распорядителя (распорядителя) бюджетных средств; учреждения)</t>
  </si>
  <si>
    <t>декабря</t>
  </si>
  <si>
    <t>КОКМПиС администрации МО Одоевский район</t>
  </si>
  <si>
    <t>бюджет МО Одоевский район</t>
  </si>
  <si>
    <t>07</t>
  </si>
  <si>
    <t>Заработная плата</t>
  </si>
  <si>
    <t>111</t>
  </si>
  <si>
    <t>119</t>
  </si>
  <si>
    <t>244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</si>
  <si>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</si>
  <si>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</si>
  <si>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</si>
  <si>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Бухгалтер</t>
  </si>
  <si>
    <t>С.С. Харитонова</t>
  </si>
  <si>
    <t>4-15-41</t>
  </si>
  <si>
    <t xml:space="preserve">Председатель комитета образования, культуры, молодежной </t>
  </si>
  <si>
    <t>политики и спорта администрации МО Одоевский район</t>
  </si>
  <si>
    <t>03</t>
  </si>
  <si>
    <t>321</t>
  </si>
  <si>
    <t>Услуги связи</t>
  </si>
  <si>
    <t>242</t>
  </si>
  <si>
    <t>02</t>
  </si>
  <si>
    <t>112</t>
  </si>
  <si>
    <t>01</t>
  </si>
  <si>
    <t>МКОУ "Стрелецкая ООШ"</t>
  </si>
  <si>
    <t>Главный бухгалтер</t>
  </si>
  <si>
    <t>(КОСГУ)</t>
  </si>
  <si>
    <t>211</t>
  </si>
  <si>
    <t>213</t>
  </si>
  <si>
    <t>310</t>
  </si>
  <si>
    <t>346</t>
  </si>
  <si>
    <t>262</t>
  </si>
  <si>
    <t>221</t>
  </si>
  <si>
    <t>223</t>
  </si>
  <si>
    <t>225</t>
  </si>
  <si>
    <t>226</t>
  </si>
  <si>
    <t>342</t>
  </si>
  <si>
    <t>Увеличение стоимости продуктов питания</t>
  </si>
  <si>
    <t>343</t>
  </si>
  <si>
    <t>Бюджетная смета казенного учреждения на 20</t>
  </si>
  <si>
    <t>финансовый год</t>
  </si>
  <si>
    <t>Раздел 2. Лимиты бюджетных обязательств по расходам учреждения, осуществляемых в целях обеспечения функций учреждения, установленных статьей 70 Бюджетного кодекса Российской Федерации</t>
  </si>
  <si>
    <t>Раздел 3. Иные сведения о расходах учреждения</t>
  </si>
  <si>
    <t>Раздел 3.1. Расходы учреждения по исполнению публичных нормативных обязательств за счет бюджетных ассигнований</t>
  </si>
  <si>
    <t>0501019</t>
  </si>
  <si>
    <t>344</t>
  </si>
  <si>
    <t>266</t>
  </si>
  <si>
    <t>345</t>
  </si>
  <si>
    <t>Начисления на выплаты по оплате труда</t>
  </si>
  <si>
    <t>Увеличение стоимости прочих материальных запасов</t>
  </si>
  <si>
    <t>Пособия по социальной помощи населению в денежной форме</t>
  </si>
  <si>
    <t>Увеличение стоимости строительных материалов</t>
  </si>
  <si>
    <t>Социальные пособия и компенсации персоналу в денежной форме</t>
  </si>
  <si>
    <t>Прочие работы, услуги</t>
  </si>
  <si>
    <t>Увеличение стоимости горюче-смазочных материалов</t>
  </si>
  <si>
    <t>Увеличение стоимости мягкого инвентаря</t>
  </si>
  <si>
    <t>23</t>
  </si>
  <si>
    <t>С.Н. Филин</t>
  </si>
  <si>
    <t>247</t>
  </si>
  <si>
    <t>24</t>
  </si>
  <si>
    <t>70636475</t>
  </si>
  <si>
    <t>0140182910</t>
  </si>
  <si>
    <t>0140182530</t>
  </si>
  <si>
    <t>0140100590</t>
  </si>
  <si>
    <t>0140282910</t>
  </si>
  <si>
    <t>0140282530</t>
  </si>
  <si>
    <t>0140282500</t>
  </si>
  <si>
    <t>01402L3040</t>
  </si>
  <si>
    <t>0140253030</t>
  </si>
  <si>
    <t>0140200590</t>
  </si>
  <si>
    <t>349</t>
  </si>
  <si>
    <t>Увеличение стоимости прочих материальных запасов однократного применения</t>
  </si>
  <si>
    <t>25</t>
  </si>
  <si>
    <t>Н.А. Новикова</t>
  </si>
  <si>
    <t>И.о. директора МКОУ "Стрелецкая ООШ"</t>
  </si>
  <si>
    <t>И.В. Федель</t>
  </si>
  <si>
    <t>(на 2024 финансовый год и на плановый период 2025 и 2026 годов)</t>
  </si>
  <si>
    <t>26</t>
  </si>
  <si>
    <t>014ЕВ51790</t>
  </si>
  <si>
    <t>27</t>
  </si>
  <si>
    <t>27.12.2023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</si>
</sst>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" fontId="3" fillId="0" borderId="9" xfId="0" applyNumberFormat="1" applyFont="1" applyBorder="1" applyAlignment="1">
      <alignment horizontal="center" shrinkToFit="1"/>
    </xf>
    <xf numFmtId="4" fontId="3" fillId="0" borderId="10" xfId="0" applyNumberFormat="1" applyFont="1" applyBorder="1" applyAlignment="1">
      <alignment horizontal="center" shrinkToFit="1"/>
    </xf>
    <xf numFmtId="4" fontId="6" fillId="2" borderId="1" xfId="0" applyNumberFormat="1" applyFont="1" applyFill="1" applyBorder="1" applyAlignment="1">
      <alignment horizontal="center" shrinkToFit="1"/>
    </xf>
    <xf numFmtId="4" fontId="6" fillId="2" borderId="2" xfId="0" applyNumberFormat="1" applyFont="1" applyFill="1" applyBorder="1" applyAlignment="1">
      <alignment horizontal="center" shrinkToFit="1"/>
    </xf>
    <xf numFmtId="4" fontId="6" fillId="2" borderId="3" xfId="0" applyNumberFormat="1" applyFont="1" applyFill="1" applyBorder="1" applyAlignment="1">
      <alignment horizontal="center" shrinkToFit="1"/>
    </xf>
    <xf numFmtId="4" fontId="3" fillId="2" borderId="9" xfId="0" applyNumberFormat="1" applyFont="1" applyFill="1" applyBorder="1" applyAlignment="1">
      <alignment horizontal="center" shrinkToFit="1"/>
    </xf>
    <xf numFmtId="4" fontId="3" fillId="2" borderId="10" xfId="0" applyNumberFormat="1" applyFont="1" applyFill="1" applyBorder="1" applyAlignment="1">
      <alignment horizontal="center" shrinkToFit="1"/>
    </xf>
    <xf numFmtId="49" fontId="3" fillId="0" borderId="14" xfId="0" applyNumberFormat="1" applyFont="1" applyBorder="1" applyAlignment="1">
      <alignment horizontal="center" shrinkToFit="1"/>
    </xf>
    <xf numFmtId="49" fontId="3" fillId="0" borderId="9" xfId="0" applyNumberFormat="1" applyFont="1" applyBorder="1" applyAlignment="1">
      <alignment horizontal="center" shrinkToFit="1"/>
    </xf>
    <xf numFmtId="49" fontId="3" fillId="0" borderId="1" xfId="0" applyNumberFormat="1" applyFont="1" applyBorder="1" applyAlignment="1">
      <alignment horizontal="center" shrinkToFit="1"/>
    </xf>
    <xf numFmtId="49" fontId="6" fillId="2" borderId="11" xfId="0" applyNumberFormat="1" applyFont="1" applyFill="1" applyBorder="1" applyAlignment="1">
      <alignment horizontal="center" shrinkToFit="1"/>
    </xf>
    <xf numFmtId="49" fontId="6" fillId="2" borderId="12" xfId="0" applyNumberFormat="1" applyFont="1" applyFill="1" applyBorder="1" applyAlignment="1">
      <alignment horizontal="center" shrinkToFit="1"/>
    </xf>
    <xf numFmtId="49" fontId="6" fillId="2" borderId="13" xfId="0" applyNumberFormat="1" applyFont="1" applyFill="1" applyBorder="1" applyAlignment="1">
      <alignment horizontal="center" shrinkToFit="1"/>
    </xf>
    <xf numFmtId="4" fontId="6" fillId="2" borderId="9" xfId="0" applyNumberFormat="1" applyFont="1" applyFill="1" applyBorder="1" applyAlignment="1">
      <alignment horizontal="center" shrinkToFit="1"/>
    </xf>
    <xf numFmtId="4" fontId="3" fillId="2" borderId="9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shrinkToFit="1"/>
    </xf>
    <xf numFmtId="4" fontId="3" fillId="0" borderId="12" xfId="0" applyNumberFormat="1" applyFont="1" applyBorder="1" applyAlignment="1">
      <alignment horizontal="center" shrinkToFit="1"/>
    </xf>
    <xf numFmtId="4" fontId="3" fillId="0" borderId="13" xfId="0" applyNumberFormat="1" applyFont="1" applyBorder="1" applyAlignment="1">
      <alignment horizontal="center" shrinkToFit="1"/>
    </xf>
    <xf numFmtId="4" fontId="6" fillId="0" borderId="1" xfId="0" applyNumberFormat="1" applyFont="1" applyBorder="1" applyAlignment="1">
      <alignment horizontal="center" shrinkToFit="1"/>
    </xf>
    <xf numFmtId="4" fontId="6" fillId="0" borderId="2" xfId="0" applyNumberFormat="1" applyFont="1" applyBorder="1" applyAlignment="1">
      <alignment horizontal="center" shrinkToFit="1"/>
    </xf>
    <xf numFmtId="4" fontId="6" fillId="0" borderId="3" xfId="0" applyNumberFormat="1" applyFont="1" applyBorder="1" applyAlignment="1">
      <alignment horizontal="center" shrinkToFit="1"/>
    </xf>
    <xf numFmtId="49" fontId="6" fillId="0" borderId="11" xfId="0" applyNumberFormat="1" applyFont="1" applyBorder="1" applyAlignment="1">
      <alignment horizontal="center" shrinkToFit="1"/>
    </xf>
    <xf numFmtId="49" fontId="6" fillId="0" borderId="12" xfId="0" applyNumberFormat="1" applyFont="1" applyBorder="1" applyAlignment="1">
      <alignment horizontal="center" shrinkToFit="1"/>
    </xf>
    <xf numFmtId="49" fontId="6" fillId="0" borderId="13" xfId="0" applyNumberFormat="1" applyFont="1" applyBorder="1" applyAlignment="1">
      <alignment horizontal="center" shrinkToFit="1"/>
    </xf>
    <xf numFmtId="4" fontId="6" fillId="0" borderId="9" xfId="0" applyNumberFormat="1" applyFont="1" applyBorder="1" applyAlignment="1">
      <alignment horizontal="center" shrinkToFit="1"/>
    </xf>
    <xf numFmtId="49" fontId="3" fillId="2" borderId="14" xfId="0" applyNumberFormat="1" applyFont="1" applyFill="1" applyBorder="1" applyAlignment="1">
      <alignment horizontal="center" shrinkToFit="1"/>
    </xf>
    <xf numFmtId="49" fontId="3" fillId="2" borderId="9" xfId="0" applyNumberFormat="1" applyFont="1" applyFill="1" applyBorder="1" applyAlignment="1">
      <alignment horizontal="center" shrinkToFit="1"/>
    </xf>
    <xf numFmtId="49" fontId="3" fillId="2" borderId="1" xfId="0" applyNumberFormat="1" applyFont="1" applyFill="1" applyBorder="1" applyAlignment="1">
      <alignment horizont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12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shrinkToFit="1"/>
    </xf>
    <xf numFmtId="49" fontId="3" fillId="0" borderId="28" xfId="0" applyNumberFormat="1" applyFont="1" applyBorder="1" applyAlignment="1">
      <alignment horizontal="center" shrinkToFit="1"/>
    </xf>
    <xf numFmtId="4" fontId="3" fillId="0" borderId="23" xfId="0" applyNumberFormat="1" applyFont="1" applyBorder="1" applyAlignment="1">
      <alignment horizontal="center" shrinkToFit="1"/>
    </xf>
    <xf numFmtId="4" fontId="3" fillId="0" borderId="25" xfId="0" applyNumberFormat="1" applyFont="1" applyBorder="1" applyAlignment="1">
      <alignment horizontal="center" shrinkToFit="1"/>
    </xf>
    <xf numFmtId="4" fontId="3" fillId="0" borderId="26" xfId="0" applyNumberFormat="1" applyFont="1" applyBorder="1" applyAlignment="1">
      <alignment horizontal="center" shrinkToFit="1"/>
    </xf>
    <xf numFmtId="4" fontId="3" fillId="0" borderId="27" xfId="0" applyNumberFormat="1" applyFont="1" applyBorder="1" applyAlignment="1">
      <alignment horizontal="center" shrinkToFit="1"/>
    </xf>
    <xf numFmtId="4" fontId="3" fillId="0" borderId="24" xfId="0" applyNumberFormat="1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4" fontId="3" fillId="0" borderId="2" xfId="0" applyNumberFormat="1" applyFont="1" applyBorder="1" applyAlignment="1">
      <alignment horizontal="center" shrinkToFit="1"/>
    </xf>
    <xf numFmtId="4" fontId="3" fillId="0" borderId="3" xfId="0" applyNumberFormat="1" applyFont="1" applyBorder="1" applyAlignment="1">
      <alignment horizontal="center" shrinkToFit="1"/>
    </xf>
    <xf numFmtId="49" fontId="3" fillId="0" borderId="11" xfId="0" applyNumberFormat="1" applyFont="1" applyBorder="1" applyAlignment="1">
      <alignment horizontal="center" shrinkToFit="1"/>
    </xf>
    <xf numFmtId="4" fontId="3" fillId="0" borderId="14" xfId="0" applyNumberFormat="1" applyFont="1" applyBorder="1" applyAlignment="1">
      <alignment horizontal="center" shrinkToFit="1"/>
    </xf>
    <xf numFmtId="4" fontId="3" fillId="0" borderId="16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left" shrinkToFit="1"/>
    </xf>
    <xf numFmtId="49" fontId="3" fillId="0" borderId="21" xfId="0" applyNumberFormat="1" applyFont="1" applyBorder="1" applyAlignment="1">
      <alignment horizontal="left" shrinkToFit="1"/>
    </xf>
    <xf numFmtId="49" fontId="3" fillId="0" borderId="22" xfId="0" applyNumberFormat="1" applyFont="1" applyBorder="1" applyAlignment="1">
      <alignment horizontal="left" shrinkToFit="1"/>
    </xf>
    <xf numFmtId="4" fontId="3" fillId="0" borderId="14" xfId="0" applyNumberFormat="1" applyFont="1" applyBorder="1" applyAlignment="1">
      <alignment horizontal="right" shrinkToFit="1"/>
    </xf>
    <xf numFmtId="0" fontId="6" fillId="0" borderId="0" xfId="0" applyFont="1" applyBorder="1" applyAlignment="1">
      <alignment horizontal="right" shrinkToFit="1"/>
    </xf>
    <xf numFmtId="4" fontId="6" fillId="0" borderId="20" xfId="0" applyNumberFormat="1" applyFont="1" applyBorder="1" applyAlignment="1">
      <alignment horizontal="right" shrinkToFit="1"/>
    </xf>
    <xf numFmtId="4" fontId="6" fillId="0" borderId="21" xfId="0" applyNumberFormat="1" applyFont="1" applyBorder="1" applyAlignment="1">
      <alignment horizontal="right" shrinkToFit="1"/>
    </xf>
    <xf numFmtId="4" fontId="6" fillId="0" borderId="22" xfId="0" applyNumberFormat="1" applyFont="1" applyBorder="1" applyAlignment="1">
      <alignment horizontal="right" shrinkToFit="1"/>
    </xf>
    <xf numFmtId="4" fontId="6" fillId="0" borderId="18" xfId="0" applyNumberFormat="1" applyFont="1" applyBorder="1" applyAlignment="1">
      <alignment horizontal="center" shrinkToFit="1"/>
    </xf>
    <xf numFmtId="4" fontId="6" fillId="0" borderId="18" xfId="0" applyNumberFormat="1" applyFont="1" applyBorder="1" applyAlignment="1">
      <alignment horizontal="right" shrinkToFit="1"/>
    </xf>
    <xf numFmtId="4" fontId="6" fillId="0" borderId="19" xfId="0" applyNumberFormat="1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49" fontId="3" fillId="2" borderId="7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49" fontId="3" fillId="2" borderId="37" xfId="0" applyNumberFormat="1" applyFont="1" applyFill="1" applyBorder="1" applyAlignment="1">
      <alignment horizontal="center"/>
    </xf>
    <xf numFmtId="49" fontId="3" fillId="2" borderId="38" xfId="0" applyNumberFormat="1" applyFont="1" applyFill="1" applyBorder="1" applyAlignment="1">
      <alignment horizontal="center"/>
    </xf>
    <xf numFmtId="49" fontId="3" fillId="2" borderId="40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49" fontId="3" fillId="0" borderId="15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" fontId="3" fillId="0" borderId="9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shrinkToFit="1"/>
    </xf>
    <xf numFmtId="4" fontId="3" fillId="2" borderId="10" xfId="0" applyNumberFormat="1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shrinkToFit="1"/>
    </xf>
    <xf numFmtId="4" fontId="3" fillId="0" borderId="11" xfId="0" applyNumberFormat="1" applyFont="1" applyBorder="1" applyAlignment="1">
      <alignment horizontal="center" vertical="center" shrinkToFit="1"/>
    </xf>
    <xf numFmtId="4" fontId="3" fillId="0" borderId="12" xfId="0" applyNumberFormat="1" applyFont="1" applyBorder="1" applyAlignment="1">
      <alignment horizontal="center" vertical="center" shrinkToFit="1"/>
    </xf>
    <xf numFmtId="4" fontId="3" fillId="0" borderId="13" xfId="0" applyNumberFormat="1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14" xfId="0" applyNumberFormat="1" applyFont="1" applyFill="1" applyBorder="1" applyAlignment="1">
      <alignment horizontal="center" vertical="center" shrinkToFit="1"/>
    </xf>
    <xf numFmtId="4" fontId="3" fillId="0" borderId="25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3" fillId="0" borderId="36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center" vertical="center" shrinkToFit="1"/>
    </xf>
    <xf numFmtId="4" fontId="3" fillId="0" borderId="25" xfId="0" applyNumberFormat="1" applyFont="1" applyBorder="1" applyAlignment="1">
      <alignment horizontal="center" vertical="center" shrinkToFit="1"/>
    </xf>
    <xf numFmtId="4" fontId="3" fillId="0" borderId="26" xfId="0" applyNumberFormat="1" applyFont="1" applyBorder="1" applyAlignment="1">
      <alignment horizontal="center" vertical="center" shrinkToFit="1"/>
    </xf>
    <xf numFmtId="4" fontId="3" fillId="0" borderId="27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" fillId="0" borderId="3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/>
    </xf>
    <xf numFmtId="49" fontId="3" fillId="0" borderId="21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3" fillId="0" borderId="14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left"/>
    </xf>
    <xf numFmtId="4" fontId="3" fillId="0" borderId="14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left"/>
    </xf>
    <xf numFmtId="49" fontId="3" fillId="0" borderId="20" xfId="0" applyNumberFormat="1" applyFont="1" applyBorder="1" applyAlignment="1">
      <alignment horizontal="left"/>
    </xf>
    <xf numFmtId="4" fontId="3" fillId="0" borderId="16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right"/>
    </xf>
    <xf numFmtId="4" fontId="3" fillId="0" borderId="1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22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center" vertical="center" shrinkToFit="1"/>
    </xf>
    <xf numFmtId="4" fontId="3" fillId="0" borderId="3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4" fontId="3" fillId="0" borderId="14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9" fontId="3" fillId="0" borderId="23" xfId="0" applyNumberFormat="1" applyFont="1" applyBorder="1" applyAlignment="1">
      <alignment horizontal="left"/>
    </xf>
    <xf numFmtId="49" fontId="3" fillId="0" borderId="28" xfId="0" applyNumberFormat="1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49" fontId="3" fillId="0" borderId="38" xfId="0" applyNumberFormat="1" applyFont="1" applyBorder="1" applyAlignment="1">
      <alignment horizontal="left"/>
    </xf>
    <xf numFmtId="49" fontId="9" fillId="2" borderId="7" xfId="0" applyNumberFormat="1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O110"/>
  <sheetViews>
    <sheetView tabSelected="1" workbookViewId="0">
      <selection activeCell="AG23" sqref="AG23:CZ23"/>
    </sheetView>
  </sheetViews>
  <sheetFormatPr defaultColWidth="1.109375" defaultRowHeight="15.6"/>
  <cols>
    <col min="1" max="3" width="1.109375" style="1"/>
    <col min="4" max="4" width="0.5546875" style="1" customWidth="1"/>
    <col min="5" max="9" width="1.109375" style="1"/>
    <col min="10" max="10" width="0.6640625" style="1" customWidth="1"/>
    <col min="11" max="17" width="1.109375" style="1"/>
    <col min="18" max="18" width="4.88671875" style="1" customWidth="1"/>
    <col min="19" max="22" width="1.109375" style="1"/>
    <col min="23" max="23" width="0.44140625" style="1" customWidth="1"/>
    <col min="24" max="24" width="1.88671875" style="1" customWidth="1"/>
    <col min="25" max="31" width="1.109375" style="1"/>
    <col min="32" max="32" width="4.6640625" style="1" customWidth="1"/>
    <col min="33" max="40" width="1.109375" style="1"/>
    <col min="41" max="41" width="2.44140625" style="1" customWidth="1"/>
    <col min="42" max="64" width="1.109375" style="1"/>
    <col min="65" max="65" width="2.88671875" style="1" customWidth="1"/>
    <col min="66" max="88" width="1.109375" style="1"/>
    <col min="89" max="89" width="2.33203125" style="1" customWidth="1"/>
    <col min="90" max="103" width="1.109375" style="1"/>
    <col min="104" max="104" width="2.5546875" style="1" customWidth="1"/>
    <col min="105" max="16384" width="1.109375" style="1"/>
  </cols>
  <sheetData>
    <row r="1" spans="1:145" s="2" customFormat="1" ht="10.199999999999999"/>
    <row r="2" spans="1:145" s="4" customFormat="1" ht="13.2">
      <c r="BZ2" s="117" t="s">
        <v>12</v>
      </c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</row>
    <row r="3" spans="1:145" s="4" customFormat="1" ht="13.2">
      <c r="BZ3" s="88" t="s">
        <v>135</v>
      </c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</row>
    <row r="4" spans="1:145" s="14" customFormat="1" ht="9.6">
      <c r="BZ4" s="118" t="s">
        <v>13</v>
      </c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</row>
    <row r="5" spans="1:145" s="4" customFormat="1" ht="13.2"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</row>
    <row r="6" spans="1:145" s="14" customFormat="1" ht="9.6">
      <c r="BZ6" s="118" t="s">
        <v>61</v>
      </c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</row>
    <row r="7" spans="1:145" s="4" customFormat="1" ht="13.2"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M7" s="88" t="s">
        <v>136</v>
      </c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</row>
    <row r="8" spans="1:145" s="14" customFormat="1" ht="9.6">
      <c r="BZ8" s="118" t="s">
        <v>10</v>
      </c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M8" s="118" t="s">
        <v>11</v>
      </c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</row>
    <row r="9" spans="1:145" s="4" customFormat="1" ht="13.2"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7" t="s">
        <v>1</v>
      </c>
      <c r="CB9" s="119" t="s">
        <v>140</v>
      </c>
      <c r="CC9" s="119"/>
      <c r="CD9" s="119"/>
      <c r="CE9" s="120" t="s">
        <v>2</v>
      </c>
      <c r="CF9" s="120"/>
      <c r="CG9" s="121" t="s">
        <v>62</v>
      </c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2">
        <v>20</v>
      </c>
      <c r="CU9" s="122"/>
      <c r="CV9" s="122"/>
      <c r="CW9" s="123" t="s">
        <v>117</v>
      </c>
      <c r="CX9" s="123"/>
      <c r="CY9" s="123"/>
      <c r="CZ9" s="28" t="s">
        <v>0</v>
      </c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</row>
    <row r="10" spans="1:145" s="4" customFormat="1" ht="13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EL10" s="8"/>
      <c r="EM10" s="8"/>
      <c r="EN10" s="8"/>
      <c r="EO10" s="8"/>
    </row>
    <row r="11" spans="1:145">
      <c r="A11" s="7"/>
      <c r="B11" s="7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2" t="s">
        <v>100</v>
      </c>
      <c r="BD11" s="124" t="s">
        <v>120</v>
      </c>
      <c r="BE11" s="124"/>
      <c r="BF11" s="124"/>
      <c r="BG11" s="33" t="s">
        <v>101</v>
      </c>
      <c r="BH11" s="31"/>
      <c r="BI11" s="31"/>
      <c r="BJ11" s="31"/>
      <c r="BK11" s="31"/>
      <c r="BL11" s="31"/>
      <c r="BM11" s="31"/>
      <c r="BN11" s="31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125" t="s">
        <v>14</v>
      </c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7"/>
      <c r="EL11" s="6"/>
      <c r="EM11" s="6"/>
      <c r="EN11" s="6"/>
      <c r="EO11" s="6"/>
    </row>
    <row r="12" spans="1:145" ht="15.75" customHeight="1" thickBot="1">
      <c r="R12" s="131" t="s">
        <v>137</v>
      </c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128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30"/>
    </row>
    <row r="13" spans="1:145" s="4" customFormat="1" ht="13.2"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7" t="s">
        <v>15</v>
      </c>
      <c r="DE13" s="26"/>
      <c r="DF13" s="132" t="s">
        <v>105</v>
      </c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4"/>
    </row>
    <row r="14" spans="1:145" s="4" customFormat="1" ht="13.2"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 t="s">
        <v>3</v>
      </c>
      <c r="AR14" s="119" t="s">
        <v>140</v>
      </c>
      <c r="AS14" s="119"/>
      <c r="AT14" s="119"/>
      <c r="AU14" s="120" t="s">
        <v>2</v>
      </c>
      <c r="AV14" s="120"/>
      <c r="AW14" s="121" t="s">
        <v>62</v>
      </c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2">
        <v>20</v>
      </c>
      <c r="BK14" s="122"/>
      <c r="BL14" s="122"/>
      <c r="BM14" s="123" t="s">
        <v>117</v>
      </c>
      <c r="BN14" s="123"/>
      <c r="BO14" s="123"/>
      <c r="BP14" s="28" t="s">
        <v>0</v>
      </c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7" t="s">
        <v>4</v>
      </c>
      <c r="DE14" s="26"/>
      <c r="DF14" s="135" t="s">
        <v>141</v>
      </c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7"/>
    </row>
    <row r="15" spans="1:145" s="4" customFormat="1" ht="13.2">
      <c r="A15" s="3" t="s">
        <v>20</v>
      </c>
      <c r="AG15" s="138" t="s">
        <v>85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DD15" s="5" t="s">
        <v>16</v>
      </c>
      <c r="DF15" s="139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1"/>
    </row>
    <row r="16" spans="1:145" s="4" customFormat="1" ht="13.2">
      <c r="A16" s="3" t="s">
        <v>21</v>
      </c>
      <c r="AG16" s="86" t="s">
        <v>63</v>
      </c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DD16" s="5" t="s">
        <v>16</v>
      </c>
      <c r="DF16" s="139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1"/>
    </row>
    <row r="17" spans="1:123" s="4" customFormat="1" ht="13.2">
      <c r="A17" s="3" t="s">
        <v>22</v>
      </c>
      <c r="AG17" s="86" t="s">
        <v>63</v>
      </c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O17" s="15"/>
      <c r="CP17" s="15"/>
      <c r="DD17" s="5" t="s">
        <v>17</v>
      </c>
      <c r="DF17" s="139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1"/>
    </row>
    <row r="18" spans="1:123" s="4" customFormat="1" ht="13.2">
      <c r="A18" s="3" t="s">
        <v>23</v>
      </c>
      <c r="AG18" s="86" t="s">
        <v>64</v>
      </c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O18" s="15"/>
      <c r="CP18" s="15"/>
      <c r="DD18" s="5" t="s">
        <v>18</v>
      </c>
      <c r="DF18" s="139" t="s">
        <v>121</v>
      </c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1"/>
    </row>
    <row r="19" spans="1:123" s="4" customFormat="1" ht="13.8" thickBot="1">
      <c r="A19" s="3" t="s">
        <v>24</v>
      </c>
      <c r="DD19" s="5" t="s">
        <v>5</v>
      </c>
      <c r="DF19" s="142" t="s">
        <v>19</v>
      </c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4"/>
    </row>
    <row r="20" spans="1:123" s="4" customFormat="1" ht="13.2"/>
    <row r="21" spans="1:123" s="10" customFormat="1" ht="13.8">
      <c r="A21" s="145" t="s">
        <v>25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</row>
    <row r="22" spans="1:123" s="4" customFormat="1" ht="9" customHeight="1"/>
    <row r="23" spans="1:123" s="4" customFormat="1" ht="13.2">
      <c r="A23" s="68" t="s">
        <v>37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70"/>
      <c r="Y23" s="71" t="s">
        <v>6</v>
      </c>
      <c r="Z23" s="72"/>
      <c r="AA23" s="72"/>
      <c r="AB23" s="72"/>
      <c r="AC23" s="72"/>
      <c r="AD23" s="72"/>
      <c r="AE23" s="72"/>
      <c r="AF23" s="73"/>
      <c r="AG23" s="74" t="s">
        <v>26</v>
      </c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70"/>
    </row>
    <row r="24" spans="1:123" s="4" customFormat="1" ht="13.2">
      <c r="A24" s="81" t="s">
        <v>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80"/>
      <c r="Y24" s="82" t="s">
        <v>49</v>
      </c>
      <c r="Z24" s="83"/>
      <c r="AA24" s="83"/>
      <c r="AB24" s="83"/>
      <c r="AC24" s="83"/>
      <c r="AD24" s="83"/>
      <c r="AE24" s="83"/>
      <c r="AF24" s="84"/>
      <c r="AG24" s="11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6" t="s">
        <v>28</v>
      </c>
      <c r="AS24" s="85" t="s">
        <v>120</v>
      </c>
      <c r="AT24" s="85"/>
      <c r="AU24" s="85"/>
      <c r="AV24" s="17" t="s">
        <v>29</v>
      </c>
      <c r="AW24" s="12"/>
      <c r="AX24" s="12"/>
      <c r="AY24" s="12"/>
      <c r="AZ24" s="12"/>
      <c r="BA24" s="12"/>
      <c r="BB24" s="12"/>
      <c r="BC24" s="12"/>
      <c r="BD24" s="13"/>
      <c r="BE24" s="11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6" t="s">
        <v>28</v>
      </c>
      <c r="BQ24" s="85" t="s">
        <v>133</v>
      </c>
      <c r="BR24" s="85"/>
      <c r="BS24" s="85"/>
      <c r="BT24" s="17" t="s">
        <v>29</v>
      </c>
      <c r="BU24" s="12"/>
      <c r="BV24" s="12"/>
      <c r="BW24" s="12"/>
      <c r="BX24" s="12"/>
      <c r="BY24" s="12"/>
      <c r="BZ24" s="12"/>
      <c r="CA24" s="12"/>
      <c r="CB24" s="13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6" t="s">
        <v>28</v>
      </c>
      <c r="CO24" s="85" t="s">
        <v>138</v>
      </c>
      <c r="CP24" s="85"/>
      <c r="CQ24" s="85"/>
      <c r="CR24" s="17" t="s">
        <v>29</v>
      </c>
      <c r="CS24" s="12"/>
      <c r="CT24" s="12"/>
      <c r="CU24" s="12"/>
      <c r="CV24" s="12"/>
      <c r="CW24" s="12"/>
      <c r="CX24" s="12"/>
      <c r="CY24" s="12"/>
      <c r="CZ24" s="13"/>
    </row>
    <row r="25" spans="1:123" s="4" customFormat="1" ht="12.75" customHeight="1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8"/>
      <c r="Y25" s="82" t="s">
        <v>50</v>
      </c>
      <c r="Z25" s="83"/>
      <c r="AA25" s="83"/>
      <c r="AB25" s="83"/>
      <c r="AC25" s="83"/>
      <c r="AD25" s="83"/>
      <c r="AE25" s="83"/>
      <c r="AF25" s="84"/>
      <c r="AG25" s="76" t="s">
        <v>27</v>
      </c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8"/>
      <c r="BE25" s="76" t="s">
        <v>31</v>
      </c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8"/>
      <c r="CC25" s="77" t="s">
        <v>30</v>
      </c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9"/>
      <c r="CU25" s="79"/>
      <c r="CV25" s="79"/>
      <c r="CW25" s="79"/>
      <c r="CX25" s="79"/>
      <c r="CY25" s="79"/>
      <c r="CZ25" s="80"/>
    </row>
    <row r="26" spans="1:123" s="4" customFormat="1" ht="12.75" customHeight="1">
      <c r="A26" s="68" t="s">
        <v>38</v>
      </c>
      <c r="B26" s="69"/>
      <c r="C26" s="69"/>
      <c r="D26" s="69"/>
      <c r="E26" s="69"/>
      <c r="F26" s="69"/>
      <c r="G26" s="68" t="s">
        <v>42</v>
      </c>
      <c r="H26" s="69"/>
      <c r="I26" s="69"/>
      <c r="J26" s="69"/>
      <c r="K26" s="69"/>
      <c r="L26" s="70"/>
      <c r="M26" s="68" t="s">
        <v>39</v>
      </c>
      <c r="N26" s="69"/>
      <c r="O26" s="69"/>
      <c r="P26" s="69"/>
      <c r="Q26" s="69"/>
      <c r="R26" s="70"/>
      <c r="S26" s="68" t="s">
        <v>41</v>
      </c>
      <c r="T26" s="69"/>
      <c r="U26" s="69"/>
      <c r="V26" s="69"/>
      <c r="W26" s="69"/>
      <c r="X26" s="70"/>
      <c r="Y26" s="82" t="s">
        <v>48</v>
      </c>
      <c r="Z26" s="83"/>
      <c r="AA26" s="83"/>
      <c r="AB26" s="83"/>
      <c r="AC26" s="83"/>
      <c r="AD26" s="83"/>
      <c r="AE26" s="83"/>
      <c r="AF26" s="84"/>
      <c r="AG26" s="68" t="s">
        <v>32</v>
      </c>
      <c r="AH26" s="69"/>
      <c r="AI26" s="69"/>
      <c r="AJ26" s="69"/>
      <c r="AK26" s="69"/>
      <c r="AL26" s="69"/>
      <c r="AM26" s="69"/>
      <c r="AN26" s="69"/>
      <c r="AO26" s="70"/>
      <c r="AP26" s="68" t="s">
        <v>35</v>
      </c>
      <c r="AQ26" s="69"/>
      <c r="AR26" s="69"/>
      <c r="AS26" s="69"/>
      <c r="AT26" s="69"/>
      <c r="AU26" s="69"/>
      <c r="AV26" s="69"/>
      <c r="AW26" s="70"/>
      <c r="AX26" s="68" t="s">
        <v>9</v>
      </c>
      <c r="AY26" s="69"/>
      <c r="AZ26" s="69"/>
      <c r="BA26" s="69"/>
      <c r="BB26" s="69"/>
      <c r="BC26" s="69"/>
      <c r="BD26" s="70"/>
      <c r="BE26" s="68" t="s">
        <v>32</v>
      </c>
      <c r="BF26" s="69"/>
      <c r="BG26" s="69"/>
      <c r="BH26" s="69"/>
      <c r="BI26" s="69"/>
      <c r="BJ26" s="69"/>
      <c r="BK26" s="69"/>
      <c r="BL26" s="69"/>
      <c r="BM26" s="70"/>
      <c r="BN26" s="68" t="s">
        <v>35</v>
      </c>
      <c r="BO26" s="69"/>
      <c r="BP26" s="69"/>
      <c r="BQ26" s="69"/>
      <c r="BR26" s="69"/>
      <c r="BS26" s="69"/>
      <c r="BT26" s="69"/>
      <c r="BU26" s="70"/>
      <c r="BV26" s="68" t="s">
        <v>9</v>
      </c>
      <c r="BW26" s="69"/>
      <c r="BX26" s="69"/>
      <c r="BY26" s="69"/>
      <c r="BZ26" s="69"/>
      <c r="CA26" s="69"/>
      <c r="CB26" s="70"/>
      <c r="CC26" s="68" t="s">
        <v>32</v>
      </c>
      <c r="CD26" s="69"/>
      <c r="CE26" s="69"/>
      <c r="CF26" s="69"/>
      <c r="CG26" s="69"/>
      <c r="CH26" s="69"/>
      <c r="CI26" s="69"/>
      <c r="CJ26" s="69"/>
      <c r="CK26" s="70"/>
      <c r="CL26" s="68" t="s">
        <v>35</v>
      </c>
      <c r="CM26" s="69"/>
      <c r="CN26" s="69"/>
      <c r="CO26" s="69"/>
      <c r="CP26" s="69"/>
      <c r="CQ26" s="69"/>
      <c r="CR26" s="69"/>
      <c r="CS26" s="70"/>
      <c r="CT26" s="69" t="s">
        <v>9</v>
      </c>
      <c r="CU26" s="69"/>
      <c r="CV26" s="69"/>
      <c r="CW26" s="69"/>
      <c r="CX26" s="69"/>
      <c r="CY26" s="69"/>
      <c r="CZ26" s="70"/>
    </row>
    <row r="27" spans="1:123" s="4" customFormat="1" ht="13.2">
      <c r="A27" s="81"/>
      <c r="B27" s="79"/>
      <c r="C27" s="79"/>
      <c r="D27" s="79"/>
      <c r="E27" s="79"/>
      <c r="F27" s="79"/>
      <c r="G27" s="81" t="s">
        <v>43</v>
      </c>
      <c r="H27" s="79"/>
      <c r="I27" s="79"/>
      <c r="J27" s="79"/>
      <c r="K27" s="79"/>
      <c r="L27" s="80"/>
      <c r="M27" s="81" t="s">
        <v>40</v>
      </c>
      <c r="N27" s="79"/>
      <c r="O27" s="79"/>
      <c r="P27" s="79"/>
      <c r="Q27" s="79"/>
      <c r="R27" s="80"/>
      <c r="S27" s="81" t="s">
        <v>51</v>
      </c>
      <c r="T27" s="79"/>
      <c r="U27" s="79"/>
      <c r="V27" s="79"/>
      <c r="W27" s="79"/>
      <c r="X27" s="80"/>
      <c r="Y27" s="83" t="s">
        <v>87</v>
      </c>
      <c r="Z27" s="83"/>
      <c r="AA27" s="83"/>
      <c r="AB27" s="83"/>
      <c r="AC27" s="83"/>
      <c r="AD27" s="83"/>
      <c r="AE27" s="83"/>
      <c r="AF27" s="84"/>
      <c r="AG27" s="81" t="s">
        <v>33</v>
      </c>
      <c r="AH27" s="79"/>
      <c r="AI27" s="79"/>
      <c r="AJ27" s="79"/>
      <c r="AK27" s="79"/>
      <c r="AL27" s="79"/>
      <c r="AM27" s="79"/>
      <c r="AN27" s="79"/>
      <c r="AO27" s="80"/>
      <c r="AP27" s="81"/>
      <c r="AQ27" s="79"/>
      <c r="AR27" s="79"/>
      <c r="AS27" s="79"/>
      <c r="AT27" s="79"/>
      <c r="AU27" s="79"/>
      <c r="AV27" s="79"/>
      <c r="AW27" s="80"/>
      <c r="AX27" s="81" t="s">
        <v>53</v>
      </c>
      <c r="AY27" s="79"/>
      <c r="AZ27" s="79"/>
      <c r="BA27" s="79"/>
      <c r="BB27" s="79"/>
      <c r="BC27" s="79"/>
      <c r="BD27" s="80"/>
      <c r="BE27" s="81" t="s">
        <v>33</v>
      </c>
      <c r="BF27" s="79"/>
      <c r="BG27" s="79"/>
      <c r="BH27" s="79"/>
      <c r="BI27" s="79"/>
      <c r="BJ27" s="79"/>
      <c r="BK27" s="79"/>
      <c r="BL27" s="79"/>
      <c r="BM27" s="80"/>
      <c r="BN27" s="81"/>
      <c r="BO27" s="79"/>
      <c r="BP27" s="79"/>
      <c r="BQ27" s="79"/>
      <c r="BR27" s="79"/>
      <c r="BS27" s="79"/>
      <c r="BT27" s="79"/>
      <c r="BU27" s="80"/>
      <c r="BV27" s="81" t="s">
        <v>53</v>
      </c>
      <c r="BW27" s="79"/>
      <c r="BX27" s="79"/>
      <c r="BY27" s="79"/>
      <c r="BZ27" s="79"/>
      <c r="CA27" s="79"/>
      <c r="CB27" s="80"/>
      <c r="CC27" s="81" t="s">
        <v>33</v>
      </c>
      <c r="CD27" s="79"/>
      <c r="CE27" s="79"/>
      <c r="CF27" s="79"/>
      <c r="CG27" s="79"/>
      <c r="CH27" s="79"/>
      <c r="CI27" s="79"/>
      <c r="CJ27" s="79"/>
      <c r="CK27" s="80"/>
      <c r="CL27" s="81"/>
      <c r="CM27" s="79"/>
      <c r="CN27" s="79"/>
      <c r="CO27" s="79"/>
      <c r="CP27" s="79"/>
      <c r="CQ27" s="79"/>
      <c r="CR27" s="79"/>
      <c r="CS27" s="80"/>
      <c r="CT27" s="79" t="s">
        <v>53</v>
      </c>
      <c r="CU27" s="79"/>
      <c r="CV27" s="79"/>
      <c r="CW27" s="79"/>
      <c r="CX27" s="79"/>
      <c r="CY27" s="79"/>
      <c r="CZ27" s="80"/>
    </row>
    <row r="28" spans="1:123" s="4" customFormat="1" ht="13.2">
      <c r="A28" s="76"/>
      <c r="B28" s="77"/>
      <c r="C28" s="77"/>
      <c r="D28" s="77"/>
      <c r="E28" s="77"/>
      <c r="F28" s="77"/>
      <c r="G28" s="76"/>
      <c r="H28" s="77"/>
      <c r="I28" s="77"/>
      <c r="J28" s="77"/>
      <c r="K28" s="77"/>
      <c r="L28" s="78"/>
      <c r="M28" s="76"/>
      <c r="N28" s="77"/>
      <c r="O28" s="77"/>
      <c r="P28" s="77"/>
      <c r="Q28" s="77"/>
      <c r="R28" s="78"/>
      <c r="S28" s="76" t="s">
        <v>52</v>
      </c>
      <c r="T28" s="77"/>
      <c r="U28" s="77"/>
      <c r="V28" s="77"/>
      <c r="W28" s="77"/>
      <c r="X28" s="78"/>
      <c r="Y28" s="88"/>
      <c r="Z28" s="88"/>
      <c r="AA28" s="88"/>
      <c r="AB28" s="88"/>
      <c r="AC28" s="88"/>
      <c r="AD28" s="88"/>
      <c r="AE28" s="88"/>
      <c r="AF28" s="89"/>
      <c r="AG28" s="76" t="s">
        <v>34</v>
      </c>
      <c r="AH28" s="77"/>
      <c r="AI28" s="77"/>
      <c r="AJ28" s="77"/>
      <c r="AK28" s="77"/>
      <c r="AL28" s="77"/>
      <c r="AM28" s="77"/>
      <c r="AN28" s="77"/>
      <c r="AO28" s="78"/>
      <c r="AP28" s="76"/>
      <c r="AQ28" s="77"/>
      <c r="AR28" s="77"/>
      <c r="AS28" s="77"/>
      <c r="AT28" s="77"/>
      <c r="AU28" s="77"/>
      <c r="AV28" s="77"/>
      <c r="AW28" s="78"/>
      <c r="AX28" s="81" t="s">
        <v>36</v>
      </c>
      <c r="AY28" s="79"/>
      <c r="AZ28" s="79"/>
      <c r="BA28" s="79"/>
      <c r="BB28" s="79"/>
      <c r="BC28" s="79"/>
      <c r="BD28" s="80"/>
      <c r="BE28" s="76" t="s">
        <v>34</v>
      </c>
      <c r="BF28" s="77"/>
      <c r="BG28" s="77"/>
      <c r="BH28" s="77"/>
      <c r="BI28" s="77"/>
      <c r="BJ28" s="77"/>
      <c r="BK28" s="77"/>
      <c r="BL28" s="77"/>
      <c r="BM28" s="78"/>
      <c r="BN28" s="76"/>
      <c r="BO28" s="77"/>
      <c r="BP28" s="77"/>
      <c r="BQ28" s="77"/>
      <c r="BR28" s="77"/>
      <c r="BS28" s="77"/>
      <c r="BT28" s="77"/>
      <c r="BU28" s="78"/>
      <c r="BV28" s="81" t="s">
        <v>36</v>
      </c>
      <c r="BW28" s="79"/>
      <c r="BX28" s="79"/>
      <c r="BY28" s="79"/>
      <c r="BZ28" s="79"/>
      <c r="CA28" s="79"/>
      <c r="CB28" s="80"/>
      <c r="CC28" s="76" t="s">
        <v>34</v>
      </c>
      <c r="CD28" s="77"/>
      <c r="CE28" s="77"/>
      <c r="CF28" s="77"/>
      <c r="CG28" s="77"/>
      <c r="CH28" s="77"/>
      <c r="CI28" s="77"/>
      <c r="CJ28" s="77"/>
      <c r="CK28" s="78"/>
      <c r="CL28" s="76"/>
      <c r="CM28" s="77"/>
      <c r="CN28" s="77"/>
      <c r="CO28" s="77"/>
      <c r="CP28" s="77"/>
      <c r="CQ28" s="77"/>
      <c r="CR28" s="77"/>
      <c r="CS28" s="78"/>
      <c r="CT28" s="77" t="s">
        <v>36</v>
      </c>
      <c r="CU28" s="77"/>
      <c r="CV28" s="77"/>
      <c r="CW28" s="77"/>
      <c r="CX28" s="77"/>
      <c r="CY28" s="77"/>
      <c r="CZ28" s="78"/>
    </row>
    <row r="29" spans="1:123" s="4" customFormat="1" ht="13.8" thickBot="1">
      <c r="A29" s="68">
        <v>1</v>
      </c>
      <c r="B29" s="69"/>
      <c r="C29" s="69"/>
      <c r="D29" s="69"/>
      <c r="E29" s="69"/>
      <c r="F29" s="69"/>
      <c r="G29" s="87">
        <v>2</v>
      </c>
      <c r="H29" s="87"/>
      <c r="I29" s="87"/>
      <c r="J29" s="87"/>
      <c r="K29" s="87"/>
      <c r="L29" s="87"/>
      <c r="M29" s="87">
        <v>3</v>
      </c>
      <c r="N29" s="87"/>
      <c r="O29" s="87"/>
      <c r="P29" s="87"/>
      <c r="Q29" s="87"/>
      <c r="R29" s="87"/>
      <c r="S29" s="87">
        <v>4</v>
      </c>
      <c r="T29" s="87"/>
      <c r="U29" s="87"/>
      <c r="V29" s="87"/>
      <c r="W29" s="87"/>
      <c r="X29" s="87"/>
      <c r="Y29" s="87">
        <v>5</v>
      </c>
      <c r="Z29" s="87"/>
      <c r="AA29" s="87"/>
      <c r="AB29" s="87"/>
      <c r="AC29" s="87"/>
      <c r="AD29" s="87"/>
      <c r="AE29" s="87"/>
      <c r="AF29" s="87"/>
      <c r="AG29" s="90">
        <v>6</v>
      </c>
      <c r="AH29" s="90"/>
      <c r="AI29" s="90"/>
      <c r="AJ29" s="90"/>
      <c r="AK29" s="90"/>
      <c r="AL29" s="90"/>
      <c r="AM29" s="90"/>
      <c r="AN29" s="90"/>
      <c r="AO29" s="90"/>
      <c r="AP29" s="90">
        <v>7</v>
      </c>
      <c r="AQ29" s="90"/>
      <c r="AR29" s="90"/>
      <c r="AS29" s="90"/>
      <c r="AT29" s="90"/>
      <c r="AU29" s="90"/>
      <c r="AV29" s="90"/>
      <c r="AW29" s="90"/>
      <c r="AX29" s="90">
        <v>8</v>
      </c>
      <c r="AY29" s="90"/>
      <c r="AZ29" s="90"/>
      <c r="BA29" s="90"/>
      <c r="BB29" s="90"/>
      <c r="BC29" s="90"/>
      <c r="BD29" s="90"/>
      <c r="BE29" s="90">
        <v>9</v>
      </c>
      <c r="BF29" s="90"/>
      <c r="BG29" s="90"/>
      <c r="BH29" s="90"/>
      <c r="BI29" s="90"/>
      <c r="BJ29" s="90"/>
      <c r="BK29" s="90"/>
      <c r="BL29" s="90"/>
      <c r="BM29" s="90"/>
      <c r="BN29" s="90">
        <v>10</v>
      </c>
      <c r="BO29" s="90"/>
      <c r="BP29" s="90"/>
      <c r="BQ29" s="90"/>
      <c r="BR29" s="90"/>
      <c r="BS29" s="90"/>
      <c r="BT29" s="90"/>
      <c r="BU29" s="90"/>
      <c r="BV29" s="90">
        <v>11</v>
      </c>
      <c r="BW29" s="90"/>
      <c r="BX29" s="90"/>
      <c r="BY29" s="90"/>
      <c r="BZ29" s="90"/>
      <c r="CA29" s="90"/>
      <c r="CB29" s="90"/>
      <c r="CC29" s="90">
        <v>12</v>
      </c>
      <c r="CD29" s="90"/>
      <c r="CE29" s="90"/>
      <c r="CF29" s="90"/>
      <c r="CG29" s="90"/>
      <c r="CH29" s="90"/>
      <c r="CI29" s="90"/>
      <c r="CJ29" s="90"/>
      <c r="CK29" s="90"/>
      <c r="CL29" s="90">
        <v>13</v>
      </c>
      <c r="CM29" s="90"/>
      <c r="CN29" s="90"/>
      <c r="CO29" s="90"/>
      <c r="CP29" s="90"/>
      <c r="CQ29" s="90"/>
      <c r="CR29" s="90"/>
      <c r="CS29" s="90"/>
      <c r="CT29" s="91">
        <v>14</v>
      </c>
      <c r="CU29" s="91"/>
      <c r="CV29" s="91"/>
      <c r="CW29" s="91"/>
      <c r="CX29" s="91"/>
      <c r="CY29" s="91"/>
      <c r="CZ29" s="92"/>
    </row>
    <row r="30" spans="1:123" s="24" customFormat="1" ht="13.2">
      <c r="A30" s="93" t="s">
        <v>65</v>
      </c>
      <c r="B30" s="93"/>
      <c r="C30" s="93"/>
      <c r="D30" s="93"/>
      <c r="E30" s="93"/>
      <c r="F30" s="93"/>
      <c r="G30" s="93" t="s">
        <v>84</v>
      </c>
      <c r="H30" s="93"/>
      <c r="I30" s="93"/>
      <c r="J30" s="93"/>
      <c r="K30" s="93"/>
      <c r="L30" s="93"/>
      <c r="M30" s="93" t="s">
        <v>122</v>
      </c>
      <c r="N30" s="93"/>
      <c r="O30" s="93"/>
      <c r="P30" s="93"/>
      <c r="Q30" s="93"/>
      <c r="R30" s="93"/>
      <c r="S30" s="93" t="s">
        <v>67</v>
      </c>
      <c r="T30" s="93"/>
      <c r="U30" s="93"/>
      <c r="V30" s="93"/>
      <c r="W30" s="93"/>
      <c r="X30" s="94"/>
      <c r="Y30" s="93" t="s">
        <v>88</v>
      </c>
      <c r="Z30" s="93"/>
      <c r="AA30" s="93"/>
      <c r="AB30" s="93"/>
      <c r="AC30" s="93"/>
      <c r="AD30" s="93"/>
      <c r="AE30" s="93"/>
      <c r="AF30" s="93"/>
      <c r="AG30" s="95">
        <v>1277300</v>
      </c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6">
        <v>1366900</v>
      </c>
      <c r="BF30" s="97"/>
      <c r="BG30" s="97"/>
      <c r="BH30" s="97"/>
      <c r="BI30" s="97"/>
      <c r="BJ30" s="97"/>
      <c r="BK30" s="97"/>
      <c r="BL30" s="97"/>
      <c r="BM30" s="98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6">
        <v>1424020</v>
      </c>
      <c r="CD30" s="97"/>
      <c r="CE30" s="97"/>
      <c r="CF30" s="97"/>
      <c r="CG30" s="97"/>
      <c r="CH30" s="97"/>
      <c r="CI30" s="97"/>
      <c r="CJ30" s="97"/>
      <c r="CK30" s="98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9"/>
    </row>
    <row r="31" spans="1:123" s="24" customFormat="1" ht="12.75" customHeight="1">
      <c r="A31" s="46" t="s">
        <v>65</v>
      </c>
      <c r="B31" s="46"/>
      <c r="C31" s="46"/>
      <c r="D31" s="46"/>
      <c r="E31" s="46"/>
      <c r="F31" s="46"/>
      <c r="G31" s="46" t="s">
        <v>84</v>
      </c>
      <c r="H31" s="46"/>
      <c r="I31" s="46"/>
      <c r="J31" s="46"/>
      <c r="K31" s="46"/>
      <c r="L31" s="46"/>
      <c r="M31" s="46" t="s">
        <v>122</v>
      </c>
      <c r="N31" s="46"/>
      <c r="O31" s="46"/>
      <c r="P31" s="46"/>
      <c r="Q31" s="46"/>
      <c r="R31" s="46"/>
      <c r="S31" s="46" t="s">
        <v>67</v>
      </c>
      <c r="T31" s="46"/>
      <c r="U31" s="46"/>
      <c r="V31" s="46"/>
      <c r="W31" s="46"/>
      <c r="X31" s="47"/>
      <c r="Y31" s="46" t="s">
        <v>107</v>
      </c>
      <c r="Z31" s="46"/>
      <c r="AA31" s="46"/>
      <c r="AB31" s="46"/>
      <c r="AC31" s="46"/>
      <c r="AD31" s="46"/>
      <c r="AE31" s="46"/>
      <c r="AF31" s="46"/>
      <c r="AG31" s="38">
        <v>10000</v>
      </c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100"/>
      <c r="BF31" s="101"/>
      <c r="BG31" s="101"/>
      <c r="BH31" s="101"/>
      <c r="BI31" s="101"/>
      <c r="BJ31" s="101"/>
      <c r="BK31" s="101"/>
      <c r="BL31" s="101"/>
      <c r="BM31" s="102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100"/>
      <c r="CD31" s="101"/>
      <c r="CE31" s="101"/>
      <c r="CF31" s="101"/>
      <c r="CG31" s="101"/>
      <c r="CH31" s="101"/>
      <c r="CI31" s="101"/>
      <c r="CJ31" s="101"/>
      <c r="CK31" s="102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9"/>
    </row>
    <row r="32" spans="1:123" s="24" customFormat="1" ht="12.75" customHeight="1">
      <c r="A32" s="46" t="s">
        <v>65</v>
      </c>
      <c r="B32" s="46"/>
      <c r="C32" s="46"/>
      <c r="D32" s="46"/>
      <c r="E32" s="46"/>
      <c r="F32" s="46"/>
      <c r="G32" s="46" t="s">
        <v>84</v>
      </c>
      <c r="H32" s="46"/>
      <c r="I32" s="46"/>
      <c r="J32" s="46"/>
      <c r="K32" s="46"/>
      <c r="L32" s="46"/>
      <c r="M32" s="46" t="s">
        <v>122</v>
      </c>
      <c r="N32" s="46"/>
      <c r="O32" s="46"/>
      <c r="P32" s="46"/>
      <c r="Q32" s="46"/>
      <c r="R32" s="46"/>
      <c r="S32" s="46" t="s">
        <v>68</v>
      </c>
      <c r="T32" s="46"/>
      <c r="U32" s="46"/>
      <c r="V32" s="46"/>
      <c r="W32" s="46"/>
      <c r="X32" s="47"/>
      <c r="Y32" s="46" t="s">
        <v>89</v>
      </c>
      <c r="Z32" s="46"/>
      <c r="AA32" s="46"/>
      <c r="AB32" s="46"/>
      <c r="AC32" s="46"/>
      <c r="AD32" s="46"/>
      <c r="AE32" s="46"/>
      <c r="AF32" s="46"/>
      <c r="AG32" s="38">
        <v>388764.6</v>
      </c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100">
        <v>412803.8</v>
      </c>
      <c r="BF32" s="101"/>
      <c r="BG32" s="101"/>
      <c r="BH32" s="101"/>
      <c r="BI32" s="101"/>
      <c r="BJ32" s="101"/>
      <c r="BK32" s="101"/>
      <c r="BL32" s="101"/>
      <c r="BM32" s="102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100">
        <v>430054.04</v>
      </c>
      <c r="CD32" s="101"/>
      <c r="CE32" s="101"/>
      <c r="CF32" s="101"/>
      <c r="CG32" s="101"/>
      <c r="CH32" s="101"/>
      <c r="CI32" s="101"/>
      <c r="CJ32" s="101"/>
      <c r="CK32" s="102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9"/>
    </row>
    <row r="33" spans="1:104" s="24" customFormat="1" ht="12.75" customHeight="1">
      <c r="A33" s="61" t="s">
        <v>44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3"/>
      <c r="AG33" s="64">
        <f>SUM(AG30:AO32)</f>
        <v>1676064.6</v>
      </c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58">
        <f>SUM(BE30:BM32)</f>
        <v>1779703.8</v>
      </c>
      <c r="BF33" s="59"/>
      <c r="BG33" s="59"/>
      <c r="BH33" s="59"/>
      <c r="BI33" s="59"/>
      <c r="BJ33" s="59"/>
      <c r="BK33" s="59"/>
      <c r="BL33" s="59"/>
      <c r="BM33" s="60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58">
        <f>SUM(CC30:CK32)</f>
        <v>1854074.04</v>
      </c>
      <c r="CD33" s="59"/>
      <c r="CE33" s="59"/>
      <c r="CF33" s="59"/>
      <c r="CG33" s="59"/>
      <c r="CH33" s="59"/>
      <c r="CI33" s="59"/>
      <c r="CJ33" s="59"/>
      <c r="CK33" s="60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9"/>
    </row>
    <row r="34" spans="1:104" s="24" customFormat="1" ht="14.25" customHeight="1">
      <c r="A34" s="46" t="s">
        <v>65</v>
      </c>
      <c r="B34" s="46"/>
      <c r="C34" s="46"/>
      <c r="D34" s="46"/>
      <c r="E34" s="46"/>
      <c r="F34" s="46"/>
      <c r="G34" s="46" t="s">
        <v>84</v>
      </c>
      <c r="H34" s="46"/>
      <c r="I34" s="46"/>
      <c r="J34" s="46"/>
      <c r="K34" s="46"/>
      <c r="L34" s="46"/>
      <c r="M34" s="46" t="s">
        <v>122</v>
      </c>
      <c r="N34" s="46"/>
      <c r="O34" s="46"/>
      <c r="P34" s="46"/>
      <c r="Q34" s="46"/>
      <c r="R34" s="46"/>
      <c r="S34" s="46" t="s">
        <v>81</v>
      </c>
      <c r="T34" s="46"/>
      <c r="U34" s="46"/>
      <c r="V34" s="46"/>
      <c r="W34" s="46"/>
      <c r="X34" s="47"/>
      <c r="Y34" s="46" t="s">
        <v>93</v>
      </c>
      <c r="Z34" s="46"/>
      <c r="AA34" s="46"/>
      <c r="AB34" s="46"/>
      <c r="AC34" s="46"/>
      <c r="AD34" s="46"/>
      <c r="AE34" s="46"/>
      <c r="AF34" s="46"/>
      <c r="AG34" s="43">
        <v>34000</v>
      </c>
      <c r="AH34" s="43"/>
      <c r="AI34" s="43"/>
      <c r="AJ34" s="43"/>
      <c r="AK34" s="43"/>
      <c r="AL34" s="43"/>
      <c r="AM34" s="43"/>
      <c r="AN34" s="43"/>
      <c r="AO34" s="43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43"/>
      <c r="BF34" s="43"/>
      <c r="BG34" s="43"/>
      <c r="BH34" s="43"/>
      <c r="BI34" s="43"/>
      <c r="BJ34" s="43"/>
      <c r="BK34" s="43"/>
      <c r="BL34" s="43"/>
      <c r="BM34" s="43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43"/>
      <c r="CD34" s="43"/>
      <c r="CE34" s="43"/>
      <c r="CF34" s="43"/>
      <c r="CG34" s="43"/>
      <c r="CH34" s="43"/>
      <c r="CI34" s="43"/>
      <c r="CJ34" s="43"/>
      <c r="CK34" s="43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9"/>
    </row>
    <row r="35" spans="1:104" s="24" customFormat="1" ht="14.25" customHeight="1">
      <c r="A35" s="61" t="s">
        <v>44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3"/>
      <c r="AG35" s="64">
        <f>SUM(AG34)</f>
        <v>34000</v>
      </c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58">
        <f>SUM(BE34)</f>
        <v>0</v>
      </c>
      <c r="BF35" s="59"/>
      <c r="BG35" s="59"/>
      <c r="BH35" s="59"/>
      <c r="BI35" s="59"/>
      <c r="BJ35" s="59"/>
      <c r="BK35" s="59"/>
      <c r="BL35" s="59"/>
      <c r="BM35" s="60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58">
        <f>SUM(CC34)</f>
        <v>0</v>
      </c>
      <c r="CD35" s="59"/>
      <c r="CE35" s="59"/>
      <c r="CF35" s="59"/>
      <c r="CG35" s="59"/>
      <c r="CH35" s="59"/>
      <c r="CI35" s="59"/>
      <c r="CJ35" s="59"/>
      <c r="CK35" s="60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9"/>
    </row>
    <row r="36" spans="1:104" s="24" customFormat="1" ht="14.25" customHeight="1">
      <c r="A36" s="46" t="s">
        <v>65</v>
      </c>
      <c r="B36" s="46"/>
      <c r="C36" s="46"/>
      <c r="D36" s="46"/>
      <c r="E36" s="46"/>
      <c r="F36" s="46"/>
      <c r="G36" s="46" t="s">
        <v>84</v>
      </c>
      <c r="H36" s="46"/>
      <c r="I36" s="46"/>
      <c r="J36" s="46"/>
      <c r="K36" s="46"/>
      <c r="L36" s="46"/>
      <c r="M36" s="46" t="s">
        <v>122</v>
      </c>
      <c r="N36" s="46"/>
      <c r="O36" s="46"/>
      <c r="P36" s="46"/>
      <c r="Q36" s="46"/>
      <c r="R36" s="46"/>
      <c r="S36" s="46" t="s">
        <v>81</v>
      </c>
      <c r="T36" s="46"/>
      <c r="U36" s="46"/>
      <c r="V36" s="46"/>
      <c r="W36" s="46"/>
      <c r="X36" s="47"/>
      <c r="Y36" s="46" t="s">
        <v>90</v>
      </c>
      <c r="Z36" s="46"/>
      <c r="AA36" s="46"/>
      <c r="AB36" s="46"/>
      <c r="AC36" s="46"/>
      <c r="AD36" s="46"/>
      <c r="AE36" s="46"/>
      <c r="AF36" s="46"/>
      <c r="AG36" s="43">
        <v>33982.85</v>
      </c>
      <c r="AH36" s="43"/>
      <c r="AI36" s="43"/>
      <c r="AJ36" s="43"/>
      <c r="AK36" s="43"/>
      <c r="AL36" s="43"/>
      <c r="AM36" s="43"/>
      <c r="AN36" s="43"/>
      <c r="AO36" s="43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43"/>
      <c r="BF36" s="43"/>
      <c r="BG36" s="43"/>
      <c r="BH36" s="43"/>
      <c r="BI36" s="43"/>
      <c r="BJ36" s="43"/>
      <c r="BK36" s="43"/>
      <c r="BL36" s="43"/>
      <c r="BM36" s="43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43"/>
      <c r="CD36" s="43"/>
      <c r="CE36" s="43"/>
      <c r="CF36" s="43"/>
      <c r="CG36" s="43"/>
      <c r="CH36" s="43"/>
      <c r="CI36" s="43"/>
      <c r="CJ36" s="43"/>
      <c r="CK36" s="43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9"/>
    </row>
    <row r="37" spans="1:104" s="24" customFormat="1" ht="14.25" customHeight="1">
      <c r="A37" s="61" t="s">
        <v>44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3"/>
      <c r="AG37" s="64">
        <f>SUM(AG36)</f>
        <v>33982.85</v>
      </c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58">
        <f>SUM(BE36)</f>
        <v>0</v>
      </c>
      <c r="BF37" s="59"/>
      <c r="BG37" s="59"/>
      <c r="BH37" s="59"/>
      <c r="BI37" s="59"/>
      <c r="BJ37" s="59"/>
      <c r="BK37" s="59"/>
      <c r="BL37" s="59"/>
      <c r="BM37" s="60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58">
        <f>SUM(CC36)</f>
        <v>0</v>
      </c>
      <c r="CD37" s="59"/>
      <c r="CE37" s="59"/>
      <c r="CF37" s="59"/>
      <c r="CG37" s="59"/>
      <c r="CH37" s="59"/>
      <c r="CI37" s="59"/>
      <c r="CJ37" s="59"/>
      <c r="CK37" s="60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9"/>
    </row>
    <row r="38" spans="1:104" s="24" customFormat="1" ht="14.25" customHeight="1">
      <c r="A38" s="45" t="s">
        <v>65</v>
      </c>
      <c r="B38" s="45"/>
      <c r="C38" s="45"/>
      <c r="D38" s="45"/>
      <c r="E38" s="45"/>
      <c r="F38" s="45"/>
      <c r="G38" s="45" t="s">
        <v>84</v>
      </c>
      <c r="H38" s="45"/>
      <c r="I38" s="45"/>
      <c r="J38" s="45"/>
      <c r="K38" s="45"/>
      <c r="L38" s="45"/>
      <c r="M38" s="46" t="s">
        <v>122</v>
      </c>
      <c r="N38" s="46"/>
      <c r="O38" s="46"/>
      <c r="P38" s="46"/>
      <c r="Q38" s="46"/>
      <c r="R38" s="46"/>
      <c r="S38" s="45" t="s">
        <v>69</v>
      </c>
      <c r="T38" s="45"/>
      <c r="U38" s="45"/>
      <c r="V38" s="45"/>
      <c r="W38" s="45"/>
      <c r="X38" s="103"/>
      <c r="Y38" s="45" t="s">
        <v>91</v>
      </c>
      <c r="Z38" s="45"/>
      <c r="AA38" s="45"/>
      <c r="AB38" s="45"/>
      <c r="AC38" s="45"/>
      <c r="AD38" s="45"/>
      <c r="AE38" s="45"/>
      <c r="AF38" s="45"/>
      <c r="AG38" s="38">
        <v>39000</v>
      </c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>
        <v>113598.11</v>
      </c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>
        <v>118345.15</v>
      </c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9"/>
    </row>
    <row r="39" spans="1:104" s="24" customFormat="1" ht="14.25" customHeight="1">
      <c r="A39" s="61" t="s">
        <v>44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3"/>
      <c r="AG39" s="64">
        <f>SUM(AG38)</f>
        <v>39000</v>
      </c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58">
        <f>SUM(BE38)</f>
        <v>113598.11</v>
      </c>
      <c r="BF39" s="59"/>
      <c r="BG39" s="59"/>
      <c r="BH39" s="59"/>
      <c r="BI39" s="59"/>
      <c r="BJ39" s="59"/>
      <c r="BK39" s="59"/>
      <c r="BL39" s="59"/>
      <c r="BM39" s="60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58">
        <f>SUM(CC38)</f>
        <v>118345.15</v>
      </c>
      <c r="CD39" s="59"/>
      <c r="CE39" s="59"/>
      <c r="CF39" s="59"/>
      <c r="CG39" s="59"/>
      <c r="CH39" s="59"/>
      <c r="CI39" s="59"/>
      <c r="CJ39" s="59"/>
      <c r="CK39" s="60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9"/>
    </row>
    <row r="40" spans="1:104" s="24" customFormat="1" ht="13.5" customHeight="1">
      <c r="A40" s="46" t="s">
        <v>65</v>
      </c>
      <c r="B40" s="46"/>
      <c r="C40" s="46"/>
      <c r="D40" s="46"/>
      <c r="E40" s="46"/>
      <c r="F40" s="46"/>
      <c r="G40" s="46" t="s">
        <v>84</v>
      </c>
      <c r="H40" s="46"/>
      <c r="I40" s="46"/>
      <c r="J40" s="46"/>
      <c r="K40" s="46"/>
      <c r="L40" s="46"/>
      <c r="M40" s="46" t="s">
        <v>123</v>
      </c>
      <c r="N40" s="46"/>
      <c r="O40" s="46"/>
      <c r="P40" s="46"/>
      <c r="Q40" s="46"/>
      <c r="R40" s="46"/>
      <c r="S40" s="46" t="s">
        <v>79</v>
      </c>
      <c r="T40" s="46"/>
      <c r="U40" s="46"/>
      <c r="V40" s="46"/>
      <c r="W40" s="46"/>
      <c r="X40" s="47"/>
      <c r="Y40" s="46" t="s">
        <v>92</v>
      </c>
      <c r="Z40" s="46"/>
      <c r="AA40" s="46"/>
      <c r="AB40" s="46"/>
      <c r="AC40" s="46"/>
      <c r="AD40" s="46"/>
      <c r="AE40" s="46"/>
      <c r="AF40" s="47"/>
      <c r="AG40" s="38">
        <v>50000</v>
      </c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>
        <v>50000</v>
      </c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>
        <v>50000</v>
      </c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9"/>
    </row>
    <row r="41" spans="1:104" s="24" customFormat="1" ht="13.5" customHeight="1">
      <c r="A41" s="61" t="s">
        <v>44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3"/>
      <c r="AG41" s="64">
        <f>SUM(AG40)</f>
        <v>50000</v>
      </c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58">
        <f>SUM(BE40)</f>
        <v>50000</v>
      </c>
      <c r="BF41" s="59"/>
      <c r="BG41" s="59"/>
      <c r="BH41" s="59"/>
      <c r="BI41" s="59"/>
      <c r="BJ41" s="59"/>
      <c r="BK41" s="59"/>
      <c r="BL41" s="59"/>
      <c r="BM41" s="60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58">
        <f>SUM(CC40)</f>
        <v>50000</v>
      </c>
      <c r="CD41" s="59"/>
      <c r="CE41" s="59"/>
      <c r="CF41" s="59"/>
      <c r="CG41" s="59"/>
      <c r="CH41" s="59"/>
      <c r="CI41" s="59"/>
      <c r="CJ41" s="59"/>
      <c r="CK41" s="60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9"/>
    </row>
    <row r="42" spans="1:104" s="24" customFormat="1" ht="13.2">
      <c r="A42" s="46" t="s">
        <v>65</v>
      </c>
      <c r="B42" s="46"/>
      <c r="C42" s="46"/>
      <c r="D42" s="46"/>
      <c r="E42" s="46"/>
      <c r="F42" s="46"/>
      <c r="G42" s="46" t="s">
        <v>84</v>
      </c>
      <c r="H42" s="46"/>
      <c r="I42" s="46"/>
      <c r="J42" s="46"/>
      <c r="K42" s="46"/>
      <c r="L42" s="46"/>
      <c r="M42" s="46" t="s">
        <v>124</v>
      </c>
      <c r="N42" s="46"/>
      <c r="O42" s="46"/>
      <c r="P42" s="46"/>
      <c r="Q42" s="46"/>
      <c r="R42" s="46"/>
      <c r="S42" s="46" t="s">
        <v>67</v>
      </c>
      <c r="T42" s="46"/>
      <c r="U42" s="46"/>
      <c r="V42" s="46"/>
      <c r="W42" s="46"/>
      <c r="X42" s="47"/>
      <c r="Y42" s="46" t="s">
        <v>88</v>
      </c>
      <c r="Z42" s="46"/>
      <c r="AA42" s="46"/>
      <c r="AB42" s="46"/>
      <c r="AC42" s="46"/>
      <c r="AD42" s="46"/>
      <c r="AE42" s="46"/>
      <c r="AF42" s="47"/>
      <c r="AG42" s="38">
        <v>507000</v>
      </c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>
        <v>514000</v>
      </c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>
        <v>514000</v>
      </c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9"/>
    </row>
    <row r="43" spans="1:104" s="24" customFormat="1" ht="13.2">
      <c r="A43" s="46" t="s">
        <v>65</v>
      </c>
      <c r="B43" s="46"/>
      <c r="C43" s="46"/>
      <c r="D43" s="46"/>
      <c r="E43" s="46"/>
      <c r="F43" s="46"/>
      <c r="G43" s="46" t="s">
        <v>84</v>
      </c>
      <c r="H43" s="46"/>
      <c r="I43" s="46"/>
      <c r="J43" s="46"/>
      <c r="K43" s="46"/>
      <c r="L43" s="46"/>
      <c r="M43" s="46" t="s">
        <v>124</v>
      </c>
      <c r="N43" s="46"/>
      <c r="O43" s="46"/>
      <c r="P43" s="46"/>
      <c r="Q43" s="46"/>
      <c r="R43" s="46"/>
      <c r="S43" s="46" t="s">
        <v>67</v>
      </c>
      <c r="T43" s="46"/>
      <c r="U43" s="46"/>
      <c r="V43" s="46"/>
      <c r="W43" s="46"/>
      <c r="X43" s="47"/>
      <c r="Y43" s="46" t="s">
        <v>107</v>
      </c>
      <c r="Z43" s="46"/>
      <c r="AA43" s="46"/>
      <c r="AB43" s="46"/>
      <c r="AC43" s="46"/>
      <c r="AD43" s="46"/>
      <c r="AE43" s="46"/>
      <c r="AF43" s="47"/>
      <c r="AG43" s="38">
        <v>7000</v>
      </c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9"/>
    </row>
    <row r="44" spans="1:104" s="24" customFormat="1" ht="12.75" customHeight="1">
      <c r="A44" s="46" t="s">
        <v>65</v>
      </c>
      <c r="B44" s="46"/>
      <c r="C44" s="46"/>
      <c r="D44" s="46"/>
      <c r="E44" s="46"/>
      <c r="F44" s="46"/>
      <c r="G44" s="46" t="s">
        <v>84</v>
      </c>
      <c r="H44" s="46"/>
      <c r="I44" s="46"/>
      <c r="J44" s="46"/>
      <c r="K44" s="46"/>
      <c r="L44" s="46"/>
      <c r="M44" s="46" t="s">
        <v>124</v>
      </c>
      <c r="N44" s="46"/>
      <c r="O44" s="46"/>
      <c r="P44" s="46"/>
      <c r="Q44" s="46"/>
      <c r="R44" s="46"/>
      <c r="S44" s="46" t="s">
        <v>68</v>
      </c>
      <c r="T44" s="46"/>
      <c r="U44" s="46"/>
      <c r="V44" s="46"/>
      <c r="W44" s="46"/>
      <c r="X44" s="47"/>
      <c r="Y44" s="46" t="s">
        <v>89</v>
      </c>
      <c r="Z44" s="46"/>
      <c r="AA44" s="46"/>
      <c r="AB44" s="46"/>
      <c r="AC44" s="46"/>
      <c r="AD44" s="46"/>
      <c r="AE44" s="46"/>
      <c r="AF44" s="47"/>
      <c r="AG44" s="38">
        <v>155200</v>
      </c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>
        <v>155200</v>
      </c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>
        <v>155200</v>
      </c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9"/>
    </row>
    <row r="45" spans="1:104" s="24" customFormat="1" ht="12.75" customHeight="1">
      <c r="A45" s="61" t="s">
        <v>44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3"/>
      <c r="AG45" s="64">
        <f>SUM(AG42:AO44)</f>
        <v>669200</v>
      </c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58">
        <f>SUM(BE42:BM44)</f>
        <v>669200</v>
      </c>
      <c r="BF45" s="59"/>
      <c r="BG45" s="59"/>
      <c r="BH45" s="59"/>
      <c r="BI45" s="59"/>
      <c r="BJ45" s="59"/>
      <c r="BK45" s="59"/>
      <c r="BL45" s="59"/>
      <c r="BM45" s="60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58">
        <f>SUM(CC42:CK44)</f>
        <v>669200</v>
      </c>
      <c r="CD45" s="59"/>
      <c r="CE45" s="59"/>
      <c r="CF45" s="59"/>
      <c r="CG45" s="59"/>
      <c r="CH45" s="59"/>
      <c r="CI45" s="59"/>
      <c r="CJ45" s="59"/>
      <c r="CK45" s="60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9"/>
    </row>
    <row r="46" spans="1:104" s="24" customFormat="1" ht="12.75" customHeight="1">
      <c r="A46" s="46" t="s">
        <v>65</v>
      </c>
      <c r="B46" s="46"/>
      <c r="C46" s="46"/>
      <c r="D46" s="46"/>
      <c r="E46" s="46"/>
      <c r="F46" s="46"/>
      <c r="G46" s="46" t="s">
        <v>84</v>
      </c>
      <c r="H46" s="46"/>
      <c r="I46" s="46"/>
      <c r="J46" s="46"/>
      <c r="K46" s="46"/>
      <c r="L46" s="46"/>
      <c r="M46" s="46" t="s">
        <v>124</v>
      </c>
      <c r="N46" s="46"/>
      <c r="O46" s="46"/>
      <c r="P46" s="46"/>
      <c r="Q46" s="46"/>
      <c r="R46" s="46"/>
      <c r="S46" s="46" t="s">
        <v>81</v>
      </c>
      <c r="T46" s="46"/>
      <c r="U46" s="46"/>
      <c r="V46" s="46"/>
      <c r="W46" s="46"/>
      <c r="X46" s="47"/>
      <c r="Y46" s="46" t="s">
        <v>93</v>
      </c>
      <c r="Z46" s="46"/>
      <c r="AA46" s="46"/>
      <c r="AB46" s="46"/>
      <c r="AC46" s="46"/>
      <c r="AD46" s="46"/>
      <c r="AE46" s="46"/>
      <c r="AF46" s="47"/>
      <c r="AG46" s="38">
        <v>5000</v>
      </c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>
        <v>5000</v>
      </c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>
        <v>5000</v>
      </c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9"/>
    </row>
    <row r="47" spans="1:104" s="24" customFormat="1" ht="12.75" customHeight="1">
      <c r="A47" s="61" t="s">
        <v>44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3"/>
      <c r="AG47" s="64">
        <f>SUM(AG46)</f>
        <v>5000</v>
      </c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58">
        <f>SUM(BE46)</f>
        <v>5000</v>
      </c>
      <c r="BF47" s="59"/>
      <c r="BG47" s="59"/>
      <c r="BH47" s="59"/>
      <c r="BI47" s="59"/>
      <c r="BJ47" s="59"/>
      <c r="BK47" s="59"/>
      <c r="BL47" s="59"/>
      <c r="BM47" s="60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58">
        <f>SUM(CC46)</f>
        <v>5000</v>
      </c>
      <c r="CD47" s="59"/>
      <c r="CE47" s="59"/>
      <c r="CF47" s="59"/>
      <c r="CG47" s="59"/>
      <c r="CH47" s="59"/>
      <c r="CI47" s="59"/>
      <c r="CJ47" s="59"/>
      <c r="CK47" s="60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9"/>
    </row>
    <row r="48" spans="1:104" s="24" customFormat="1" ht="13.2">
      <c r="A48" s="46" t="s">
        <v>65</v>
      </c>
      <c r="B48" s="46"/>
      <c r="C48" s="46"/>
      <c r="D48" s="46"/>
      <c r="E48" s="46"/>
      <c r="F48" s="46"/>
      <c r="G48" s="46" t="s">
        <v>84</v>
      </c>
      <c r="H48" s="46"/>
      <c r="I48" s="46"/>
      <c r="J48" s="46"/>
      <c r="K48" s="46"/>
      <c r="L48" s="46"/>
      <c r="M48" s="46" t="s">
        <v>124</v>
      </c>
      <c r="N48" s="46"/>
      <c r="O48" s="46"/>
      <c r="P48" s="46"/>
      <c r="Q48" s="46"/>
      <c r="R48" s="46"/>
      <c r="S48" s="46" t="s">
        <v>69</v>
      </c>
      <c r="T48" s="46"/>
      <c r="U48" s="46"/>
      <c r="V48" s="46"/>
      <c r="W48" s="46"/>
      <c r="X48" s="47"/>
      <c r="Y48" s="46" t="s">
        <v>94</v>
      </c>
      <c r="Z48" s="46"/>
      <c r="AA48" s="46"/>
      <c r="AB48" s="46"/>
      <c r="AC48" s="46"/>
      <c r="AD48" s="46"/>
      <c r="AE48" s="46"/>
      <c r="AF48" s="47"/>
      <c r="AG48" s="38">
        <v>73000</v>
      </c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>
        <v>73000</v>
      </c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>
        <v>73000</v>
      </c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9"/>
    </row>
    <row r="49" spans="1:104" s="24" customFormat="1" ht="12.75" customHeight="1">
      <c r="A49" s="46" t="s">
        <v>65</v>
      </c>
      <c r="B49" s="46"/>
      <c r="C49" s="46"/>
      <c r="D49" s="46"/>
      <c r="E49" s="46"/>
      <c r="F49" s="46"/>
      <c r="G49" s="46" t="s">
        <v>84</v>
      </c>
      <c r="H49" s="46"/>
      <c r="I49" s="46"/>
      <c r="J49" s="46"/>
      <c r="K49" s="46"/>
      <c r="L49" s="46"/>
      <c r="M49" s="46" t="s">
        <v>124</v>
      </c>
      <c r="N49" s="46"/>
      <c r="O49" s="46"/>
      <c r="P49" s="46"/>
      <c r="Q49" s="46"/>
      <c r="R49" s="46"/>
      <c r="S49" s="46" t="s">
        <v>69</v>
      </c>
      <c r="T49" s="46"/>
      <c r="U49" s="46"/>
      <c r="V49" s="46"/>
      <c r="W49" s="46"/>
      <c r="X49" s="47"/>
      <c r="Y49" s="46" t="s">
        <v>95</v>
      </c>
      <c r="Z49" s="46"/>
      <c r="AA49" s="46"/>
      <c r="AB49" s="46"/>
      <c r="AC49" s="46"/>
      <c r="AD49" s="46"/>
      <c r="AE49" s="46"/>
      <c r="AF49" s="47"/>
      <c r="AG49" s="38">
        <v>72000</v>
      </c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>
        <v>72000</v>
      </c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>
        <v>72000</v>
      </c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9"/>
    </row>
    <row r="50" spans="1:104" s="24" customFormat="1" ht="12.75" customHeight="1">
      <c r="A50" s="46" t="s">
        <v>65</v>
      </c>
      <c r="B50" s="46"/>
      <c r="C50" s="46"/>
      <c r="D50" s="46"/>
      <c r="E50" s="46"/>
      <c r="F50" s="46"/>
      <c r="G50" s="46" t="s">
        <v>84</v>
      </c>
      <c r="H50" s="46"/>
      <c r="I50" s="46"/>
      <c r="J50" s="46"/>
      <c r="K50" s="46"/>
      <c r="L50" s="46"/>
      <c r="M50" s="46" t="s">
        <v>124</v>
      </c>
      <c r="N50" s="46"/>
      <c r="O50" s="46"/>
      <c r="P50" s="46"/>
      <c r="Q50" s="46"/>
      <c r="R50" s="46"/>
      <c r="S50" s="46" t="s">
        <v>69</v>
      </c>
      <c r="T50" s="46"/>
      <c r="U50" s="46"/>
      <c r="V50" s="46"/>
      <c r="W50" s="46"/>
      <c r="X50" s="47"/>
      <c r="Y50" s="46" t="s">
        <v>96</v>
      </c>
      <c r="Z50" s="46"/>
      <c r="AA50" s="46"/>
      <c r="AB50" s="46"/>
      <c r="AC50" s="46"/>
      <c r="AD50" s="46"/>
      <c r="AE50" s="46"/>
      <c r="AF50" s="47"/>
      <c r="AG50" s="38">
        <v>20000</v>
      </c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>
        <v>20000</v>
      </c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>
        <v>20000</v>
      </c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9"/>
    </row>
    <row r="51" spans="1:104" s="24" customFormat="1" ht="13.2">
      <c r="A51" s="46" t="s">
        <v>65</v>
      </c>
      <c r="B51" s="46"/>
      <c r="C51" s="46"/>
      <c r="D51" s="46"/>
      <c r="E51" s="46"/>
      <c r="F51" s="46"/>
      <c r="G51" s="46" t="s">
        <v>84</v>
      </c>
      <c r="H51" s="46"/>
      <c r="I51" s="46"/>
      <c r="J51" s="46"/>
      <c r="K51" s="46"/>
      <c r="L51" s="46"/>
      <c r="M51" s="46" t="s">
        <v>124</v>
      </c>
      <c r="N51" s="46"/>
      <c r="O51" s="46"/>
      <c r="P51" s="46"/>
      <c r="Q51" s="46"/>
      <c r="R51" s="46"/>
      <c r="S51" s="46" t="s">
        <v>119</v>
      </c>
      <c r="T51" s="46"/>
      <c r="U51" s="46"/>
      <c r="V51" s="46"/>
      <c r="W51" s="46"/>
      <c r="X51" s="47"/>
      <c r="Y51" s="46" t="s">
        <v>94</v>
      </c>
      <c r="Z51" s="46"/>
      <c r="AA51" s="46"/>
      <c r="AB51" s="46"/>
      <c r="AC51" s="46"/>
      <c r="AD51" s="46"/>
      <c r="AE51" s="46"/>
      <c r="AF51" s="47"/>
      <c r="AG51" s="38">
        <v>781000</v>
      </c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>
        <v>859100</v>
      </c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>
        <v>859100</v>
      </c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9"/>
    </row>
    <row r="52" spans="1:104" s="24" customFormat="1" ht="12.75" customHeight="1">
      <c r="A52" s="61" t="s">
        <v>44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3"/>
      <c r="AG52" s="64">
        <f>SUM(AG48:AO51)</f>
        <v>946000</v>
      </c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58">
        <f>SUM(BE48:BM51)</f>
        <v>1024100</v>
      </c>
      <c r="BF52" s="59"/>
      <c r="BG52" s="59"/>
      <c r="BH52" s="59"/>
      <c r="BI52" s="59"/>
      <c r="BJ52" s="59"/>
      <c r="BK52" s="59"/>
      <c r="BL52" s="59"/>
      <c r="BM52" s="60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58">
        <f>SUM(CC48:CK51)</f>
        <v>1024100</v>
      </c>
      <c r="CD52" s="59"/>
      <c r="CE52" s="59"/>
      <c r="CF52" s="59"/>
      <c r="CG52" s="59"/>
      <c r="CH52" s="59"/>
      <c r="CI52" s="59"/>
      <c r="CJ52" s="59"/>
      <c r="CK52" s="60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9"/>
    </row>
    <row r="53" spans="1:104" s="24" customFormat="1" ht="15" customHeight="1">
      <c r="A53" s="46" t="s">
        <v>65</v>
      </c>
      <c r="B53" s="46"/>
      <c r="C53" s="46"/>
      <c r="D53" s="46"/>
      <c r="E53" s="46"/>
      <c r="F53" s="46"/>
      <c r="G53" s="46" t="s">
        <v>84</v>
      </c>
      <c r="H53" s="46"/>
      <c r="I53" s="46"/>
      <c r="J53" s="46"/>
      <c r="K53" s="46"/>
      <c r="L53" s="46"/>
      <c r="M53" s="46" t="s">
        <v>124</v>
      </c>
      <c r="N53" s="46"/>
      <c r="O53" s="46"/>
      <c r="P53" s="46"/>
      <c r="Q53" s="46"/>
      <c r="R53" s="46"/>
      <c r="S53" s="46" t="s">
        <v>69</v>
      </c>
      <c r="T53" s="46"/>
      <c r="U53" s="46"/>
      <c r="V53" s="46"/>
      <c r="W53" s="46"/>
      <c r="X53" s="47"/>
      <c r="Y53" s="46" t="s">
        <v>97</v>
      </c>
      <c r="Z53" s="46"/>
      <c r="AA53" s="46"/>
      <c r="AB53" s="46"/>
      <c r="AC53" s="46"/>
      <c r="AD53" s="46"/>
      <c r="AE53" s="46"/>
      <c r="AF53" s="47"/>
      <c r="AG53" s="38">
        <v>157400</v>
      </c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>
        <v>79300</v>
      </c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>
        <v>79300</v>
      </c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9"/>
    </row>
    <row r="54" spans="1:104" s="24" customFormat="1" ht="15" customHeight="1">
      <c r="A54" s="46" t="s">
        <v>65</v>
      </c>
      <c r="B54" s="46"/>
      <c r="C54" s="46"/>
      <c r="D54" s="46"/>
      <c r="E54" s="46"/>
      <c r="F54" s="46"/>
      <c r="G54" s="46" t="s">
        <v>84</v>
      </c>
      <c r="H54" s="46"/>
      <c r="I54" s="46"/>
      <c r="J54" s="46"/>
      <c r="K54" s="46"/>
      <c r="L54" s="46"/>
      <c r="M54" s="46" t="s">
        <v>124</v>
      </c>
      <c r="N54" s="46"/>
      <c r="O54" s="46"/>
      <c r="P54" s="46"/>
      <c r="Q54" s="46"/>
      <c r="R54" s="46"/>
      <c r="S54" s="46" t="s">
        <v>69</v>
      </c>
      <c r="T54" s="46"/>
      <c r="U54" s="46"/>
      <c r="V54" s="46"/>
      <c r="W54" s="46"/>
      <c r="X54" s="47"/>
      <c r="Y54" s="46" t="s">
        <v>106</v>
      </c>
      <c r="Z54" s="46"/>
      <c r="AA54" s="46"/>
      <c r="AB54" s="46"/>
      <c r="AC54" s="46"/>
      <c r="AD54" s="46"/>
      <c r="AE54" s="46"/>
      <c r="AF54" s="47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9"/>
    </row>
    <row r="55" spans="1:104" s="24" customFormat="1" ht="15" customHeight="1">
      <c r="A55" s="46" t="s">
        <v>65</v>
      </c>
      <c r="B55" s="46"/>
      <c r="C55" s="46"/>
      <c r="D55" s="46"/>
      <c r="E55" s="46"/>
      <c r="F55" s="46"/>
      <c r="G55" s="46" t="s">
        <v>84</v>
      </c>
      <c r="H55" s="46"/>
      <c r="I55" s="46"/>
      <c r="J55" s="46"/>
      <c r="K55" s="46"/>
      <c r="L55" s="46"/>
      <c r="M55" s="46" t="s">
        <v>124</v>
      </c>
      <c r="N55" s="46"/>
      <c r="O55" s="46"/>
      <c r="P55" s="46"/>
      <c r="Q55" s="46"/>
      <c r="R55" s="46"/>
      <c r="S55" s="46" t="s">
        <v>69</v>
      </c>
      <c r="T55" s="46"/>
      <c r="U55" s="46"/>
      <c r="V55" s="46"/>
      <c r="W55" s="46"/>
      <c r="X55" s="47"/>
      <c r="Y55" s="46" t="s">
        <v>108</v>
      </c>
      <c r="Z55" s="46"/>
      <c r="AA55" s="46"/>
      <c r="AB55" s="46"/>
      <c r="AC55" s="46"/>
      <c r="AD55" s="46"/>
      <c r="AE55" s="46"/>
      <c r="AF55" s="47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9"/>
    </row>
    <row r="56" spans="1:104" s="24" customFormat="1" ht="15" customHeight="1">
      <c r="A56" s="61" t="s">
        <v>44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3"/>
      <c r="AG56" s="64">
        <f>SUM(AG53:AO55)</f>
        <v>157400</v>
      </c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58">
        <f>SUM(BE53:BM55)</f>
        <v>79300</v>
      </c>
      <c r="BF56" s="59"/>
      <c r="BG56" s="59"/>
      <c r="BH56" s="59"/>
      <c r="BI56" s="59"/>
      <c r="BJ56" s="59"/>
      <c r="BK56" s="59"/>
      <c r="BL56" s="59"/>
      <c r="BM56" s="60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58">
        <f>SUM(CC53:CK55)</f>
        <v>79300</v>
      </c>
      <c r="CD56" s="59"/>
      <c r="CE56" s="59"/>
      <c r="CF56" s="59"/>
      <c r="CG56" s="59"/>
      <c r="CH56" s="59"/>
      <c r="CI56" s="59"/>
      <c r="CJ56" s="59"/>
      <c r="CK56" s="60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9"/>
    </row>
    <row r="57" spans="1:104" s="24" customFormat="1" ht="13.2">
      <c r="A57" s="45" t="s">
        <v>65</v>
      </c>
      <c r="B57" s="45"/>
      <c r="C57" s="45"/>
      <c r="D57" s="45"/>
      <c r="E57" s="45"/>
      <c r="F57" s="45"/>
      <c r="G57" s="45" t="s">
        <v>82</v>
      </c>
      <c r="H57" s="45"/>
      <c r="I57" s="45"/>
      <c r="J57" s="45"/>
      <c r="K57" s="45"/>
      <c r="L57" s="45"/>
      <c r="M57" s="45" t="s">
        <v>125</v>
      </c>
      <c r="N57" s="45"/>
      <c r="O57" s="45"/>
      <c r="P57" s="45"/>
      <c r="Q57" s="45"/>
      <c r="R57" s="45"/>
      <c r="S57" s="45" t="s">
        <v>67</v>
      </c>
      <c r="T57" s="45"/>
      <c r="U57" s="45"/>
      <c r="V57" s="45"/>
      <c r="W57" s="45"/>
      <c r="X57" s="103"/>
      <c r="Y57" s="45" t="s">
        <v>88</v>
      </c>
      <c r="Z57" s="45"/>
      <c r="AA57" s="45"/>
      <c r="AB57" s="45"/>
      <c r="AC57" s="45"/>
      <c r="AD57" s="45"/>
      <c r="AE57" s="45"/>
      <c r="AF57" s="103"/>
      <c r="AG57" s="104">
        <v>7700500</v>
      </c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55">
        <v>8259700</v>
      </c>
      <c r="BF57" s="56"/>
      <c r="BG57" s="56"/>
      <c r="BH57" s="56"/>
      <c r="BI57" s="56"/>
      <c r="BJ57" s="56"/>
      <c r="BK57" s="56"/>
      <c r="BL57" s="56"/>
      <c r="BM57" s="57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55">
        <v>8659700</v>
      </c>
      <c r="CD57" s="56"/>
      <c r="CE57" s="56"/>
      <c r="CF57" s="56"/>
      <c r="CG57" s="56"/>
      <c r="CH57" s="56"/>
      <c r="CI57" s="56"/>
      <c r="CJ57" s="56"/>
      <c r="CK57" s="57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5"/>
    </row>
    <row r="58" spans="1:104" s="24" customFormat="1" ht="15" customHeight="1">
      <c r="A58" s="45" t="s">
        <v>65</v>
      </c>
      <c r="B58" s="45"/>
      <c r="C58" s="45"/>
      <c r="D58" s="45"/>
      <c r="E58" s="45"/>
      <c r="F58" s="45"/>
      <c r="G58" s="46" t="s">
        <v>82</v>
      </c>
      <c r="H58" s="46"/>
      <c r="I58" s="46"/>
      <c r="J58" s="46"/>
      <c r="K58" s="46"/>
      <c r="L58" s="46"/>
      <c r="M58" s="45" t="s">
        <v>125</v>
      </c>
      <c r="N58" s="45"/>
      <c r="O58" s="45"/>
      <c r="P58" s="45"/>
      <c r="Q58" s="45"/>
      <c r="R58" s="45"/>
      <c r="S58" s="46" t="s">
        <v>67</v>
      </c>
      <c r="T58" s="46"/>
      <c r="U58" s="46"/>
      <c r="V58" s="46"/>
      <c r="W58" s="46"/>
      <c r="X58" s="47"/>
      <c r="Y58" s="46" t="s">
        <v>107</v>
      </c>
      <c r="Z58" s="46"/>
      <c r="AA58" s="46"/>
      <c r="AB58" s="46"/>
      <c r="AC58" s="46"/>
      <c r="AD58" s="46"/>
      <c r="AE58" s="46"/>
      <c r="AF58" s="47"/>
      <c r="AG58" s="38">
        <v>18000</v>
      </c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55"/>
      <c r="BF58" s="56"/>
      <c r="BG58" s="56"/>
      <c r="BH58" s="56"/>
      <c r="BI58" s="56"/>
      <c r="BJ58" s="56"/>
      <c r="BK58" s="56"/>
      <c r="BL58" s="56"/>
      <c r="BM58" s="57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55"/>
      <c r="CD58" s="56"/>
      <c r="CE58" s="56"/>
      <c r="CF58" s="56"/>
      <c r="CG58" s="56"/>
      <c r="CH58" s="56"/>
      <c r="CI58" s="56"/>
      <c r="CJ58" s="56"/>
      <c r="CK58" s="57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9"/>
    </row>
    <row r="59" spans="1:104" s="24" customFormat="1" ht="15" customHeight="1">
      <c r="A59" s="45" t="s">
        <v>65</v>
      </c>
      <c r="B59" s="45"/>
      <c r="C59" s="45"/>
      <c r="D59" s="45"/>
      <c r="E59" s="45"/>
      <c r="F59" s="45"/>
      <c r="G59" s="46" t="s">
        <v>82</v>
      </c>
      <c r="H59" s="46"/>
      <c r="I59" s="46"/>
      <c r="J59" s="46"/>
      <c r="K59" s="46"/>
      <c r="L59" s="46"/>
      <c r="M59" s="45" t="s">
        <v>125</v>
      </c>
      <c r="N59" s="45"/>
      <c r="O59" s="45"/>
      <c r="P59" s="45"/>
      <c r="Q59" s="45"/>
      <c r="R59" s="45"/>
      <c r="S59" s="46" t="s">
        <v>68</v>
      </c>
      <c r="T59" s="46"/>
      <c r="U59" s="46"/>
      <c r="V59" s="46"/>
      <c r="W59" s="46"/>
      <c r="X59" s="47"/>
      <c r="Y59" s="46" t="s">
        <v>89</v>
      </c>
      <c r="Z59" s="46"/>
      <c r="AA59" s="46"/>
      <c r="AB59" s="46"/>
      <c r="AC59" s="46"/>
      <c r="AD59" s="46"/>
      <c r="AE59" s="46"/>
      <c r="AF59" s="47"/>
      <c r="AG59" s="38">
        <v>2330987</v>
      </c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55">
        <v>2494429.4</v>
      </c>
      <c r="BF59" s="56"/>
      <c r="BG59" s="56"/>
      <c r="BH59" s="56"/>
      <c r="BI59" s="56"/>
      <c r="BJ59" s="56"/>
      <c r="BK59" s="56"/>
      <c r="BL59" s="56"/>
      <c r="BM59" s="57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55">
        <v>2615229.4</v>
      </c>
      <c r="CD59" s="56"/>
      <c r="CE59" s="56"/>
      <c r="CF59" s="56"/>
      <c r="CG59" s="56"/>
      <c r="CH59" s="56"/>
      <c r="CI59" s="56"/>
      <c r="CJ59" s="56"/>
      <c r="CK59" s="57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9"/>
    </row>
    <row r="60" spans="1:104" s="24" customFormat="1" ht="15" customHeight="1">
      <c r="A60" s="61" t="s">
        <v>44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3"/>
      <c r="AG60" s="64">
        <f>SUM(AG57:AO59)</f>
        <v>10049487</v>
      </c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58">
        <f>SUM(BE57:BM59)</f>
        <v>10754129.4</v>
      </c>
      <c r="BF60" s="59"/>
      <c r="BG60" s="59"/>
      <c r="BH60" s="59"/>
      <c r="BI60" s="59"/>
      <c r="BJ60" s="59"/>
      <c r="BK60" s="59"/>
      <c r="BL60" s="59"/>
      <c r="BM60" s="60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58">
        <f>SUM(CC57:CK59)</f>
        <v>11274929.4</v>
      </c>
      <c r="CD60" s="59"/>
      <c r="CE60" s="59"/>
      <c r="CF60" s="59"/>
      <c r="CG60" s="59"/>
      <c r="CH60" s="59"/>
      <c r="CI60" s="59"/>
      <c r="CJ60" s="59"/>
      <c r="CK60" s="60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9"/>
    </row>
    <row r="61" spans="1:104" s="24" customFormat="1" ht="14.25" customHeight="1">
      <c r="A61" s="45" t="s">
        <v>65</v>
      </c>
      <c r="B61" s="45"/>
      <c r="C61" s="45"/>
      <c r="D61" s="45"/>
      <c r="E61" s="45"/>
      <c r="F61" s="45"/>
      <c r="G61" s="46" t="s">
        <v>82</v>
      </c>
      <c r="H61" s="46"/>
      <c r="I61" s="46"/>
      <c r="J61" s="46"/>
      <c r="K61" s="46"/>
      <c r="L61" s="46"/>
      <c r="M61" s="45" t="s">
        <v>125</v>
      </c>
      <c r="N61" s="45"/>
      <c r="O61" s="45"/>
      <c r="P61" s="45"/>
      <c r="Q61" s="45"/>
      <c r="R61" s="45"/>
      <c r="S61" s="46" t="s">
        <v>81</v>
      </c>
      <c r="T61" s="46"/>
      <c r="U61" s="46"/>
      <c r="V61" s="46"/>
      <c r="W61" s="46"/>
      <c r="X61" s="47"/>
      <c r="Y61" s="46" t="s">
        <v>96</v>
      </c>
      <c r="Z61" s="46"/>
      <c r="AA61" s="46"/>
      <c r="AB61" s="46"/>
      <c r="AC61" s="46"/>
      <c r="AD61" s="46"/>
      <c r="AE61" s="46"/>
      <c r="AF61" s="47"/>
      <c r="AG61" s="43">
        <v>60000</v>
      </c>
      <c r="AH61" s="43"/>
      <c r="AI61" s="43"/>
      <c r="AJ61" s="43"/>
      <c r="AK61" s="43"/>
      <c r="AL61" s="43"/>
      <c r="AM61" s="43"/>
      <c r="AN61" s="43"/>
      <c r="AO61" s="43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55"/>
      <c r="BF61" s="56"/>
      <c r="BG61" s="56"/>
      <c r="BH61" s="56"/>
      <c r="BI61" s="56"/>
      <c r="BJ61" s="56"/>
      <c r="BK61" s="56"/>
      <c r="BL61" s="56"/>
      <c r="BM61" s="57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55"/>
      <c r="CD61" s="56"/>
      <c r="CE61" s="56"/>
      <c r="CF61" s="56"/>
      <c r="CG61" s="56"/>
      <c r="CH61" s="56"/>
      <c r="CI61" s="56"/>
      <c r="CJ61" s="56"/>
      <c r="CK61" s="57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9"/>
    </row>
    <row r="62" spans="1:104" s="24" customFormat="1" ht="14.25" customHeight="1">
      <c r="A62" s="61" t="s">
        <v>44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3"/>
      <c r="AG62" s="64">
        <f>SUM(AG61:AO61)</f>
        <v>60000</v>
      </c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58">
        <f>SUM(BE61)</f>
        <v>0</v>
      </c>
      <c r="BF62" s="59"/>
      <c r="BG62" s="59"/>
      <c r="BH62" s="59"/>
      <c r="BI62" s="59"/>
      <c r="BJ62" s="59"/>
      <c r="BK62" s="59"/>
      <c r="BL62" s="59"/>
      <c r="BM62" s="60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58">
        <f>SUM(CC61)</f>
        <v>0</v>
      </c>
      <c r="CD62" s="59"/>
      <c r="CE62" s="59"/>
      <c r="CF62" s="59"/>
      <c r="CG62" s="59"/>
      <c r="CH62" s="59"/>
      <c r="CI62" s="59"/>
      <c r="CJ62" s="59"/>
      <c r="CK62" s="60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9"/>
    </row>
    <row r="63" spans="1:104" s="24" customFormat="1" ht="14.25" customHeight="1">
      <c r="A63" s="45" t="s">
        <v>65</v>
      </c>
      <c r="B63" s="45"/>
      <c r="C63" s="45"/>
      <c r="D63" s="45"/>
      <c r="E63" s="45"/>
      <c r="F63" s="45"/>
      <c r="G63" s="46" t="s">
        <v>82</v>
      </c>
      <c r="H63" s="46"/>
      <c r="I63" s="46"/>
      <c r="J63" s="46"/>
      <c r="K63" s="46"/>
      <c r="L63" s="46"/>
      <c r="M63" s="45" t="s">
        <v>125</v>
      </c>
      <c r="N63" s="45"/>
      <c r="O63" s="45"/>
      <c r="P63" s="45"/>
      <c r="Q63" s="45"/>
      <c r="R63" s="45"/>
      <c r="S63" s="46" t="s">
        <v>81</v>
      </c>
      <c r="T63" s="46"/>
      <c r="U63" s="46"/>
      <c r="V63" s="46"/>
      <c r="W63" s="46"/>
      <c r="X63" s="47"/>
      <c r="Y63" s="46" t="s">
        <v>90</v>
      </c>
      <c r="Z63" s="46"/>
      <c r="AA63" s="46"/>
      <c r="AB63" s="46"/>
      <c r="AC63" s="46"/>
      <c r="AD63" s="46"/>
      <c r="AE63" s="46"/>
      <c r="AF63" s="47"/>
      <c r="AG63" s="38">
        <v>270000</v>
      </c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55"/>
      <c r="BF63" s="56"/>
      <c r="BG63" s="56"/>
      <c r="BH63" s="56"/>
      <c r="BI63" s="56"/>
      <c r="BJ63" s="56"/>
      <c r="BK63" s="56"/>
      <c r="BL63" s="56"/>
      <c r="BM63" s="57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55"/>
      <c r="CD63" s="56"/>
      <c r="CE63" s="56"/>
      <c r="CF63" s="56"/>
      <c r="CG63" s="56"/>
      <c r="CH63" s="56"/>
      <c r="CI63" s="56"/>
      <c r="CJ63" s="56"/>
      <c r="CK63" s="57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9"/>
    </row>
    <row r="64" spans="1:104" s="24" customFormat="1" ht="14.25" customHeight="1">
      <c r="A64" s="61" t="s">
        <v>44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3"/>
      <c r="AG64" s="64">
        <f>SUM(AG63:AO63)</f>
        <v>270000</v>
      </c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58">
        <f>SUM(BE63:BM63)</f>
        <v>0</v>
      </c>
      <c r="BF64" s="59"/>
      <c r="BG64" s="59"/>
      <c r="BH64" s="59"/>
      <c r="BI64" s="59"/>
      <c r="BJ64" s="59"/>
      <c r="BK64" s="59"/>
      <c r="BL64" s="59"/>
      <c r="BM64" s="60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58">
        <f>SUM(CC63:CK63)</f>
        <v>0</v>
      </c>
      <c r="CD64" s="59"/>
      <c r="CE64" s="59"/>
      <c r="CF64" s="59"/>
      <c r="CG64" s="59"/>
      <c r="CH64" s="59"/>
      <c r="CI64" s="59"/>
      <c r="CJ64" s="59"/>
      <c r="CK64" s="60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9"/>
    </row>
    <row r="65" spans="1:104" s="24" customFormat="1" ht="14.25" customHeight="1">
      <c r="A65" s="45" t="s">
        <v>65</v>
      </c>
      <c r="B65" s="45"/>
      <c r="C65" s="45"/>
      <c r="D65" s="45"/>
      <c r="E65" s="45"/>
      <c r="F65" s="45"/>
      <c r="G65" s="46" t="s">
        <v>82</v>
      </c>
      <c r="H65" s="46"/>
      <c r="I65" s="46"/>
      <c r="J65" s="46"/>
      <c r="K65" s="46"/>
      <c r="L65" s="46"/>
      <c r="M65" s="45" t="s">
        <v>125</v>
      </c>
      <c r="N65" s="45"/>
      <c r="O65" s="45"/>
      <c r="P65" s="45"/>
      <c r="Q65" s="45"/>
      <c r="R65" s="45"/>
      <c r="S65" s="46" t="s">
        <v>69</v>
      </c>
      <c r="T65" s="46"/>
      <c r="U65" s="46"/>
      <c r="V65" s="46"/>
      <c r="W65" s="46"/>
      <c r="X65" s="47"/>
      <c r="Y65" s="46" t="s">
        <v>90</v>
      </c>
      <c r="Z65" s="46"/>
      <c r="AA65" s="46"/>
      <c r="AB65" s="46"/>
      <c r="AC65" s="46"/>
      <c r="AD65" s="46"/>
      <c r="AE65" s="46"/>
      <c r="AF65" s="47"/>
      <c r="AG65" s="38">
        <v>300000</v>
      </c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55">
        <v>686433.79</v>
      </c>
      <c r="BF65" s="56"/>
      <c r="BG65" s="56"/>
      <c r="BH65" s="56"/>
      <c r="BI65" s="56"/>
      <c r="BJ65" s="56"/>
      <c r="BK65" s="56"/>
      <c r="BL65" s="56"/>
      <c r="BM65" s="57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55">
        <v>719676.34</v>
      </c>
      <c r="CD65" s="56"/>
      <c r="CE65" s="56"/>
      <c r="CF65" s="56"/>
      <c r="CG65" s="56"/>
      <c r="CH65" s="56"/>
      <c r="CI65" s="56"/>
      <c r="CJ65" s="56"/>
      <c r="CK65" s="57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9"/>
    </row>
    <row r="66" spans="1:104" s="24" customFormat="1" ht="15" customHeight="1">
      <c r="A66" s="45" t="s">
        <v>65</v>
      </c>
      <c r="B66" s="45"/>
      <c r="C66" s="45"/>
      <c r="D66" s="45"/>
      <c r="E66" s="45"/>
      <c r="F66" s="45"/>
      <c r="G66" s="46" t="s">
        <v>82</v>
      </c>
      <c r="H66" s="46"/>
      <c r="I66" s="46"/>
      <c r="J66" s="46"/>
      <c r="K66" s="46"/>
      <c r="L66" s="46"/>
      <c r="M66" s="45" t="s">
        <v>125</v>
      </c>
      <c r="N66" s="45"/>
      <c r="O66" s="45"/>
      <c r="P66" s="45"/>
      <c r="Q66" s="45"/>
      <c r="R66" s="45"/>
      <c r="S66" s="46" t="s">
        <v>69</v>
      </c>
      <c r="T66" s="46"/>
      <c r="U66" s="46"/>
      <c r="V66" s="46"/>
      <c r="W66" s="46"/>
      <c r="X66" s="47"/>
      <c r="Y66" s="46" t="s">
        <v>91</v>
      </c>
      <c r="Z66" s="46"/>
      <c r="AA66" s="46"/>
      <c r="AB66" s="46"/>
      <c r="AC66" s="46"/>
      <c r="AD66" s="46"/>
      <c r="AE66" s="46"/>
      <c r="AF66" s="47"/>
      <c r="AG66" s="38">
        <v>6456.62</v>
      </c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55"/>
      <c r="BF66" s="56"/>
      <c r="BG66" s="56"/>
      <c r="BH66" s="56"/>
      <c r="BI66" s="56"/>
      <c r="BJ66" s="56"/>
      <c r="BK66" s="56"/>
      <c r="BL66" s="56"/>
      <c r="BM66" s="57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55"/>
      <c r="CD66" s="56"/>
      <c r="CE66" s="56"/>
      <c r="CF66" s="56"/>
      <c r="CG66" s="56"/>
      <c r="CH66" s="56"/>
      <c r="CI66" s="56"/>
      <c r="CJ66" s="56"/>
      <c r="CK66" s="57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9"/>
    </row>
    <row r="67" spans="1:104" s="24" customFormat="1" ht="15" customHeight="1">
      <c r="A67" s="45" t="s">
        <v>65</v>
      </c>
      <c r="B67" s="45"/>
      <c r="C67" s="45"/>
      <c r="D67" s="45"/>
      <c r="E67" s="45"/>
      <c r="F67" s="45"/>
      <c r="G67" s="46" t="s">
        <v>82</v>
      </c>
      <c r="H67" s="46"/>
      <c r="I67" s="46"/>
      <c r="J67" s="46"/>
      <c r="K67" s="46"/>
      <c r="L67" s="46"/>
      <c r="M67" s="45" t="s">
        <v>125</v>
      </c>
      <c r="N67" s="45"/>
      <c r="O67" s="45"/>
      <c r="P67" s="45"/>
      <c r="Q67" s="45"/>
      <c r="R67" s="45"/>
      <c r="S67" s="46" t="s">
        <v>69</v>
      </c>
      <c r="T67" s="46"/>
      <c r="U67" s="46"/>
      <c r="V67" s="46"/>
      <c r="W67" s="46"/>
      <c r="X67" s="47"/>
      <c r="Y67" s="46" t="s">
        <v>131</v>
      </c>
      <c r="Z67" s="46"/>
      <c r="AA67" s="46"/>
      <c r="AB67" s="46"/>
      <c r="AC67" s="46"/>
      <c r="AD67" s="46"/>
      <c r="AE67" s="46"/>
      <c r="AF67" s="47"/>
      <c r="AG67" s="38">
        <v>5000</v>
      </c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55"/>
      <c r="BF67" s="56"/>
      <c r="BG67" s="56"/>
      <c r="BH67" s="56"/>
      <c r="BI67" s="56"/>
      <c r="BJ67" s="56"/>
      <c r="BK67" s="56"/>
      <c r="BL67" s="56"/>
      <c r="BM67" s="57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55"/>
      <c r="CD67" s="56"/>
      <c r="CE67" s="56"/>
      <c r="CF67" s="56"/>
      <c r="CG67" s="56"/>
      <c r="CH67" s="56"/>
      <c r="CI67" s="56"/>
      <c r="CJ67" s="56"/>
      <c r="CK67" s="57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9"/>
    </row>
    <row r="68" spans="1:104" s="24" customFormat="1" ht="12.75" customHeight="1">
      <c r="A68" s="61" t="s">
        <v>44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3"/>
      <c r="AG68" s="64">
        <f>SUM(AG65:AO67)</f>
        <v>311456.62</v>
      </c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58">
        <f>SUM(BE65:BM67)</f>
        <v>686433.79</v>
      </c>
      <c r="BF68" s="59"/>
      <c r="BG68" s="59"/>
      <c r="BH68" s="59"/>
      <c r="BI68" s="59"/>
      <c r="BJ68" s="59"/>
      <c r="BK68" s="59"/>
      <c r="BL68" s="59"/>
      <c r="BM68" s="60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58">
        <f>SUM(CC65:CK67)</f>
        <v>719676.34</v>
      </c>
      <c r="CD68" s="59"/>
      <c r="CE68" s="59"/>
      <c r="CF68" s="59"/>
      <c r="CG68" s="59"/>
      <c r="CH68" s="59"/>
      <c r="CI68" s="59"/>
      <c r="CJ68" s="59"/>
      <c r="CK68" s="60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9"/>
    </row>
    <row r="69" spans="1:104" s="24" customFormat="1" ht="13.5" customHeight="1">
      <c r="A69" s="45" t="s">
        <v>65</v>
      </c>
      <c r="B69" s="45"/>
      <c r="C69" s="45"/>
      <c r="D69" s="45"/>
      <c r="E69" s="45"/>
      <c r="F69" s="45"/>
      <c r="G69" s="46" t="s">
        <v>78</v>
      </c>
      <c r="H69" s="46"/>
      <c r="I69" s="46"/>
      <c r="J69" s="46"/>
      <c r="K69" s="46"/>
      <c r="L69" s="46"/>
      <c r="M69" s="45" t="s">
        <v>125</v>
      </c>
      <c r="N69" s="45"/>
      <c r="O69" s="45"/>
      <c r="P69" s="45"/>
      <c r="Q69" s="45"/>
      <c r="R69" s="45"/>
      <c r="S69" s="46" t="s">
        <v>67</v>
      </c>
      <c r="T69" s="46"/>
      <c r="U69" s="46"/>
      <c r="V69" s="46"/>
      <c r="W69" s="46"/>
      <c r="X69" s="47"/>
      <c r="Y69" s="46" t="s">
        <v>88</v>
      </c>
      <c r="Z69" s="46"/>
      <c r="AA69" s="46"/>
      <c r="AB69" s="46"/>
      <c r="AC69" s="46"/>
      <c r="AD69" s="46"/>
      <c r="AE69" s="46"/>
      <c r="AF69" s="47"/>
      <c r="AG69" s="38">
        <v>107000</v>
      </c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55">
        <v>115600</v>
      </c>
      <c r="BF69" s="56"/>
      <c r="BG69" s="56"/>
      <c r="BH69" s="56"/>
      <c r="BI69" s="56"/>
      <c r="BJ69" s="56"/>
      <c r="BK69" s="56"/>
      <c r="BL69" s="56"/>
      <c r="BM69" s="57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55">
        <v>121800</v>
      </c>
      <c r="CD69" s="56"/>
      <c r="CE69" s="56"/>
      <c r="CF69" s="56"/>
      <c r="CG69" s="56"/>
      <c r="CH69" s="56"/>
      <c r="CI69" s="56"/>
      <c r="CJ69" s="56"/>
      <c r="CK69" s="57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9"/>
    </row>
    <row r="70" spans="1:104" s="24" customFormat="1" ht="13.5" customHeight="1">
      <c r="A70" s="45" t="s">
        <v>65</v>
      </c>
      <c r="B70" s="45"/>
      <c r="C70" s="45"/>
      <c r="D70" s="45"/>
      <c r="E70" s="45"/>
      <c r="F70" s="45"/>
      <c r="G70" s="46" t="s">
        <v>78</v>
      </c>
      <c r="H70" s="46"/>
      <c r="I70" s="46"/>
      <c r="J70" s="46"/>
      <c r="K70" s="46"/>
      <c r="L70" s="46"/>
      <c r="M70" s="45" t="s">
        <v>125</v>
      </c>
      <c r="N70" s="45"/>
      <c r="O70" s="45"/>
      <c r="P70" s="45"/>
      <c r="Q70" s="45"/>
      <c r="R70" s="45"/>
      <c r="S70" s="46" t="s">
        <v>68</v>
      </c>
      <c r="T70" s="46"/>
      <c r="U70" s="46"/>
      <c r="V70" s="46"/>
      <c r="W70" s="46"/>
      <c r="X70" s="47"/>
      <c r="Y70" s="46" t="s">
        <v>89</v>
      </c>
      <c r="Z70" s="46"/>
      <c r="AA70" s="46"/>
      <c r="AB70" s="46"/>
      <c r="AC70" s="46"/>
      <c r="AD70" s="46"/>
      <c r="AE70" s="46"/>
      <c r="AF70" s="47"/>
      <c r="AG70" s="38">
        <v>32314</v>
      </c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55">
        <v>34911.199999999997</v>
      </c>
      <c r="BF70" s="56"/>
      <c r="BG70" s="56"/>
      <c r="BH70" s="56"/>
      <c r="BI70" s="56"/>
      <c r="BJ70" s="56"/>
      <c r="BK70" s="56"/>
      <c r="BL70" s="56"/>
      <c r="BM70" s="57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55">
        <v>36783.599999999999</v>
      </c>
      <c r="CD70" s="56"/>
      <c r="CE70" s="56"/>
      <c r="CF70" s="56"/>
      <c r="CG70" s="56"/>
      <c r="CH70" s="56"/>
      <c r="CI70" s="56"/>
      <c r="CJ70" s="56"/>
      <c r="CK70" s="57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9"/>
    </row>
    <row r="71" spans="1:104" s="24" customFormat="1" ht="12.75" customHeight="1">
      <c r="A71" s="61" t="s">
        <v>44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3"/>
      <c r="AG71" s="64">
        <f>SUM(AG69:AO70)</f>
        <v>139314</v>
      </c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58">
        <f>SUM(BE69:BM70)</f>
        <v>150511.20000000001</v>
      </c>
      <c r="BF71" s="59"/>
      <c r="BG71" s="59"/>
      <c r="BH71" s="59"/>
      <c r="BI71" s="59"/>
      <c r="BJ71" s="59"/>
      <c r="BK71" s="59"/>
      <c r="BL71" s="59"/>
      <c r="BM71" s="60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58">
        <f>SUM(CC69:CK70)</f>
        <v>158583.6</v>
      </c>
      <c r="CD71" s="59"/>
      <c r="CE71" s="59"/>
      <c r="CF71" s="59"/>
      <c r="CG71" s="59"/>
      <c r="CH71" s="59"/>
      <c r="CI71" s="59"/>
      <c r="CJ71" s="59"/>
      <c r="CK71" s="60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9"/>
    </row>
    <row r="72" spans="1:104" s="24" customFormat="1" ht="15" customHeight="1">
      <c r="A72" s="45" t="s">
        <v>65</v>
      </c>
      <c r="B72" s="45"/>
      <c r="C72" s="45"/>
      <c r="D72" s="45"/>
      <c r="E72" s="45"/>
      <c r="F72" s="45"/>
      <c r="G72" s="46" t="s">
        <v>78</v>
      </c>
      <c r="H72" s="46"/>
      <c r="I72" s="46"/>
      <c r="J72" s="46"/>
      <c r="K72" s="46"/>
      <c r="L72" s="46"/>
      <c r="M72" s="45" t="s">
        <v>125</v>
      </c>
      <c r="N72" s="45"/>
      <c r="O72" s="45"/>
      <c r="P72" s="45"/>
      <c r="Q72" s="45"/>
      <c r="R72" s="45"/>
      <c r="S72" s="46" t="s">
        <v>69</v>
      </c>
      <c r="T72" s="46"/>
      <c r="U72" s="46"/>
      <c r="V72" s="46"/>
      <c r="W72" s="46"/>
      <c r="X72" s="47"/>
      <c r="Y72" s="66" t="s">
        <v>91</v>
      </c>
      <c r="Z72" s="66"/>
      <c r="AA72" s="66"/>
      <c r="AB72" s="66"/>
      <c r="AC72" s="66"/>
      <c r="AD72" s="66"/>
      <c r="AE72" s="66"/>
      <c r="AF72" s="67"/>
      <c r="AG72" s="38">
        <v>8892.3799999999992</v>
      </c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55">
        <v>9607.1</v>
      </c>
      <c r="BF72" s="56"/>
      <c r="BG72" s="56"/>
      <c r="BH72" s="56"/>
      <c r="BI72" s="56"/>
      <c r="BJ72" s="56"/>
      <c r="BK72" s="56"/>
      <c r="BL72" s="56"/>
      <c r="BM72" s="57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55">
        <v>10122.36</v>
      </c>
      <c r="CD72" s="56"/>
      <c r="CE72" s="56"/>
      <c r="CF72" s="56"/>
      <c r="CG72" s="56"/>
      <c r="CH72" s="56"/>
      <c r="CI72" s="56"/>
      <c r="CJ72" s="56"/>
      <c r="CK72" s="57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9"/>
    </row>
    <row r="73" spans="1:104" s="24" customFormat="1" ht="14.25" customHeight="1">
      <c r="A73" s="61" t="s">
        <v>44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3"/>
      <c r="AG73" s="64">
        <f>SUM(AG72)</f>
        <v>8892.3799999999992</v>
      </c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58">
        <f>SUM(BE72)</f>
        <v>9607.1</v>
      </c>
      <c r="BF73" s="59"/>
      <c r="BG73" s="59"/>
      <c r="BH73" s="59"/>
      <c r="BI73" s="59"/>
      <c r="BJ73" s="59"/>
      <c r="BK73" s="59"/>
      <c r="BL73" s="59"/>
      <c r="BM73" s="60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58">
        <f>SUM(CC72)</f>
        <v>10122.36</v>
      </c>
      <c r="CD73" s="59"/>
      <c r="CE73" s="59"/>
      <c r="CF73" s="59"/>
      <c r="CG73" s="59"/>
      <c r="CH73" s="59"/>
      <c r="CI73" s="59"/>
      <c r="CJ73" s="59"/>
      <c r="CK73" s="60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9"/>
    </row>
    <row r="74" spans="1:104" s="24" customFormat="1" ht="14.25" customHeight="1">
      <c r="A74" s="45" t="s">
        <v>65</v>
      </c>
      <c r="B74" s="45"/>
      <c r="C74" s="45"/>
      <c r="D74" s="45"/>
      <c r="E74" s="45"/>
      <c r="F74" s="45"/>
      <c r="G74" s="46" t="s">
        <v>82</v>
      </c>
      <c r="H74" s="46"/>
      <c r="I74" s="46"/>
      <c r="J74" s="46"/>
      <c r="K74" s="46"/>
      <c r="L74" s="46"/>
      <c r="M74" s="46" t="s">
        <v>126</v>
      </c>
      <c r="N74" s="46"/>
      <c r="O74" s="46"/>
      <c r="P74" s="46"/>
      <c r="Q74" s="46"/>
      <c r="R74" s="46"/>
      <c r="S74" s="46" t="s">
        <v>67</v>
      </c>
      <c r="T74" s="46"/>
      <c r="U74" s="46"/>
      <c r="V74" s="46"/>
      <c r="W74" s="46"/>
      <c r="X74" s="47"/>
      <c r="Y74" s="46" t="s">
        <v>88</v>
      </c>
      <c r="Z74" s="46"/>
      <c r="AA74" s="46"/>
      <c r="AB74" s="46"/>
      <c r="AC74" s="46"/>
      <c r="AD74" s="46"/>
      <c r="AE74" s="46"/>
      <c r="AF74" s="47"/>
      <c r="AG74" s="38">
        <v>51224</v>
      </c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>
        <v>53200</v>
      </c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>
        <v>55400</v>
      </c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9"/>
    </row>
    <row r="75" spans="1:104" s="24" customFormat="1" ht="14.25" customHeight="1">
      <c r="A75" s="45" t="s">
        <v>65</v>
      </c>
      <c r="B75" s="45"/>
      <c r="C75" s="45"/>
      <c r="D75" s="45"/>
      <c r="E75" s="45"/>
      <c r="F75" s="45"/>
      <c r="G75" s="46" t="s">
        <v>82</v>
      </c>
      <c r="H75" s="46"/>
      <c r="I75" s="46"/>
      <c r="J75" s="46"/>
      <c r="K75" s="46"/>
      <c r="L75" s="46"/>
      <c r="M75" s="46" t="s">
        <v>126</v>
      </c>
      <c r="N75" s="46"/>
      <c r="O75" s="46"/>
      <c r="P75" s="46"/>
      <c r="Q75" s="46"/>
      <c r="R75" s="46"/>
      <c r="S75" s="46" t="s">
        <v>68</v>
      </c>
      <c r="T75" s="46"/>
      <c r="U75" s="46"/>
      <c r="V75" s="46"/>
      <c r="W75" s="46"/>
      <c r="X75" s="47"/>
      <c r="Y75" s="46" t="s">
        <v>89</v>
      </c>
      <c r="Z75" s="46"/>
      <c r="AA75" s="46"/>
      <c r="AB75" s="46"/>
      <c r="AC75" s="46"/>
      <c r="AD75" s="46"/>
      <c r="AE75" s="46"/>
      <c r="AF75" s="47"/>
      <c r="AG75" s="38">
        <v>15470</v>
      </c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>
        <v>16100</v>
      </c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>
        <v>16700</v>
      </c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9"/>
    </row>
    <row r="76" spans="1:104" s="24" customFormat="1" ht="15" customHeight="1">
      <c r="A76" s="45" t="s">
        <v>65</v>
      </c>
      <c r="B76" s="45"/>
      <c r="C76" s="45"/>
      <c r="D76" s="45"/>
      <c r="E76" s="45"/>
      <c r="F76" s="45"/>
      <c r="G76" s="46" t="s">
        <v>82</v>
      </c>
      <c r="H76" s="46"/>
      <c r="I76" s="46"/>
      <c r="J76" s="46"/>
      <c r="K76" s="46"/>
      <c r="L76" s="46"/>
      <c r="M76" s="46" t="s">
        <v>126</v>
      </c>
      <c r="N76" s="46"/>
      <c r="O76" s="46"/>
      <c r="P76" s="46"/>
      <c r="Q76" s="46"/>
      <c r="R76" s="46"/>
      <c r="S76" s="46" t="s">
        <v>83</v>
      </c>
      <c r="T76" s="46"/>
      <c r="U76" s="46"/>
      <c r="V76" s="46"/>
      <c r="W76" s="46"/>
      <c r="X76" s="47"/>
      <c r="Y76" s="46" t="s">
        <v>107</v>
      </c>
      <c r="Z76" s="46"/>
      <c r="AA76" s="46"/>
      <c r="AB76" s="46"/>
      <c r="AC76" s="46"/>
      <c r="AD76" s="46"/>
      <c r="AE76" s="46"/>
      <c r="AF76" s="47"/>
      <c r="AG76" s="38">
        <v>128500</v>
      </c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>
        <v>128500</v>
      </c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>
        <v>128500</v>
      </c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9"/>
    </row>
    <row r="77" spans="1:104" s="24" customFormat="1" ht="14.25" customHeight="1">
      <c r="A77" s="61" t="s">
        <v>44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3"/>
      <c r="AG77" s="64">
        <f>SUM(AG74:AO76)</f>
        <v>195194</v>
      </c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58">
        <f>SUM(BE74:BM76)</f>
        <v>197800</v>
      </c>
      <c r="BF77" s="59"/>
      <c r="BG77" s="59"/>
      <c r="BH77" s="59"/>
      <c r="BI77" s="59"/>
      <c r="BJ77" s="59"/>
      <c r="BK77" s="59"/>
      <c r="BL77" s="59"/>
      <c r="BM77" s="60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58">
        <f>SUM(CC74:CK76)</f>
        <v>200600</v>
      </c>
      <c r="CD77" s="59"/>
      <c r="CE77" s="59"/>
      <c r="CF77" s="59"/>
      <c r="CG77" s="59"/>
      <c r="CH77" s="59"/>
      <c r="CI77" s="59"/>
      <c r="CJ77" s="59"/>
      <c r="CK77" s="60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9"/>
    </row>
    <row r="78" spans="1:104" s="24" customFormat="1" ht="15.75" customHeight="1">
      <c r="A78" s="45" t="s">
        <v>65</v>
      </c>
      <c r="B78" s="45"/>
      <c r="C78" s="45"/>
      <c r="D78" s="45"/>
      <c r="E78" s="45"/>
      <c r="F78" s="45"/>
      <c r="G78" s="46" t="s">
        <v>82</v>
      </c>
      <c r="H78" s="46"/>
      <c r="I78" s="46"/>
      <c r="J78" s="46"/>
      <c r="K78" s="46"/>
      <c r="L78" s="46"/>
      <c r="M78" s="46" t="s">
        <v>126</v>
      </c>
      <c r="N78" s="46"/>
      <c r="O78" s="46"/>
      <c r="P78" s="46"/>
      <c r="Q78" s="46"/>
      <c r="R78" s="46"/>
      <c r="S78" s="46" t="s">
        <v>79</v>
      </c>
      <c r="T78" s="46"/>
      <c r="U78" s="46"/>
      <c r="V78" s="46"/>
      <c r="W78" s="46"/>
      <c r="X78" s="47"/>
      <c r="Y78" s="46" t="s">
        <v>92</v>
      </c>
      <c r="Z78" s="46"/>
      <c r="AA78" s="46"/>
      <c r="AB78" s="46"/>
      <c r="AC78" s="46"/>
      <c r="AD78" s="46"/>
      <c r="AE78" s="46"/>
      <c r="AF78" s="47"/>
      <c r="AG78" s="38">
        <v>216000</v>
      </c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>
        <v>216000</v>
      </c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>
        <v>216000</v>
      </c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9"/>
    </row>
    <row r="79" spans="1:104" s="24" customFormat="1" ht="15.75" customHeight="1">
      <c r="A79" s="61" t="s">
        <v>44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3"/>
      <c r="AG79" s="64">
        <f>SUM(AG78)</f>
        <v>216000</v>
      </c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58">
        <f>SUM(BE78)</f>
        <v>216000</v>
      </c>
      <c r="BF79" s="59"/>
      <c r="BG79" s="59"/>
      <c r="BH79" s="59"/>
      <c r="BI79" s="59"/>
      <c r="BJ79" s="59"/>
      <c r="BK79" s="59"/>
      <c r="BL79" s="59"/>
      <c r="BM79" s="60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58">
        <f>SUM(CC78)</f>
        <v>216000</v>
      </c>
      <c r="CD79" s="59"/>
      <c r="CE79" s="59"/>
      <c r="CF79" s="59"/>
      <c r="CG79" s="59"/>
      <c r="CH79" s="59"/>
      <c r="CI79" s="59"/>
      <c r="CJ79" s="59"/>
      <c r="CK79" s="60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9"/>
    </row>
    <row r="80" spans="1:104" s="24" customFormat="1" ht="15" customHeight="1">
      <c r="A80" s="45" t="s">
        <v>65</v>
      </c>
      <c r="B80" s="45"/>
      <c r="C80" s="45"/>
      <c r="D80" s="45"/>
      <c r="E80" s="45"/>
      <c r="F80" s="45"/>
      <c r="G80" s="46" t="s">
        <v>82</v>
      </c>
      <c r="H80" s="46"/>
      <c r="I80" s="46"/>
      <c r="J80" s="46"/>
      <c r="K80" s="46"/>
      <c r="L80" s="46"/>
      <c r="M80" s="46" t="s">
        <v>127</v>
      </c>
      <c r="N80" s="46"/>
      <c r="O80" s="46"/>
      <c r="P80" s="46"/>
      <c r="Q80" s="46"/>
      <c r="R80" s="46"/>
      <c r="S80" s="46" t="s">
        <v>69</v>
      </c>
      <c r="T80" s="46"/>
      <c r="U80" s="46"/>
      <c r="V80" s="46"/>
      <c r="W80" s="46"/>
      <c r="X80" s="47"/>
      <c r="Y80" s="46" t="s">
        <v>97</v>
      </c>
      <c r="Z80" s="46"/>
      <c r="AA80" s="46"/>
      <c r="AB80" s="46"/>
      <c r="AC80" s="46"/>
      <c r="AD80" s="46"/>
      <c r="AE80" s="46"/>
      <c r="AF80" s="47"/>
      <c r="AG80" s="38">
        <v>54860.83</v>
      </c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>
        <v>57189.279999999999</v>
      </c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>
        <v>63189.279999999999</v>
      </c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9"/>
    </row>
    <row r="81" spans="1:104" s="24" customFormat="1" ht="15" customHeight="1">
      <c r="A81" s="61" t="s">
        <v>44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3"/>
      <c r="AG81" s="64">
        <f>SUM(AG80)</f>
        <v>54860.83</v>
      </c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58">
        <f>SUM(BE80)</f>
        <v>57189.279999999999</v>
      </c>
      <c r="BF81" s="59"/>
      <c r="BG81" s="59"/>
      <c r="BH81" s="59"/>
      <c r="BI81" s="59"/>
      <c r="BJ81" s="59"/>
      <c r="BK81" s="59"/>
      <c r="BL81" s="59"/>
      <c r="BM81" s="60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58">
        <f>SUM(CC80)</f>
        <v>63189.279999999999</v>
      </c>
      <c r="CD81" s="59"/>
      <c r="CE81" s="59"/>
      <c r="CF81" s="59"/>
      <c r="CG81" s="59"/>
      <c r="CH81" s="59"/>
      <c r="CI81" s="59"/>
      <c r="CJ81" s="59"/>
      <c r="CK81" s="60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9"/>
    </row>
    <row r="82" spans="1:104" s="24" customFormat="1" ht="15" customHeight="1">
      <c r="A82" s="53" t="s">
        <v>65</v>
      </c>
      <c r="B82" s="53"/>
      <c r="C82" s="53"/>
      <c r="D82" s="53"/>
      <c r="E82" s="53"/>
      <c r="F82" s="53"/>
      <c r="G82" s="53" t="s">
        <v>82</v>
      </c>
      <c r="H82" s="53"/>
      <c r="I82" s="53"/>
      <c r="J82" s="53"/>
      <c r="K82" s="53"/>
      <c r="L82" s="53"/>
      <c r="M82" s="53" t="s">
        <v>128</v>
      </c>
      <c r="N82" s="53"/>
      <c r="O82" s="53"/>
      <c r="P82" s="53"/>
      <c r="Q82" s="53"/>
      <c r="R82" s="53"/>
      <c r="S82" s="53" t="s">
        <v>69</v>
      </c>
      <c r="T82" s="53"/>
      <c r="U82" s="53"/>
      <c r="V82" s="53"/>
      <c r="W82" s="53"/>
      <c r="X82" s="54"/>
      <c r="Y82" s="53" t="s">
        <v>97</v>
      </c>
      <c r="Z82" s="53"/>
      <c r="AA82" s="53"/>
      <c r="AB82" s="53"/>
      <c r="AC82" s="53"/>
      <c r="AD82" s="53"/>
      <c r="AE82" s="53"/>
      <c r="AF82" s="53"/>
      <c r="AG82" s="52">
        <f>129620.92+2648.8</f>
        <v>132269.72</v>
      </c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>
        <v>192662.36</v>
      </c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>
        <v>192662.56</v>
      </c>
      <c r="CD82" s="52"/>
      <c r="CE82" s="52"/>
      <c r="CF82" s="52"/>
      <c r="CG82" s="52"/>
      <c r="CH82" s="52"/>
      <c r="CI82" s="52"/>
      <c r="CJ82" s="52"/>
      <c r="CK82" s="52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4"/>
    </row>
    <row r="83" spans="1:104" s="24" customFormat="1" ht="15" customHeight="1">
      <c r="A83" s="48" t="s">
        <v>44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50"/>
      <c r="AG83" s="51">
        <f>SUM(AG82)</f>
        <v>132269.72</v>
      </c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40">
        <f>SUM(BE82)</f>
        <v>192662.36</v>
      </c>
      <c r="BF83" s="41"/>
      <c r="BG83" s="41"/>
      <c r="BH83" s="41"/>
      <c r="BI83" s="41"/>
      <c r="BJ83" s="41"/>
      <c r="BK83" s="41"/>
      <c r="BL83" s="41"/>
      <c r="BM83" s="42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40">
        <f>SUM(CC82)</f>
        <v>192662.56</v>
      </c>
      <c r="CD83" s="41"/>
      <c r="CE83" s="41"/>
      <c r="CF83" s="41"/>
      <c r="CG83" s="41"/>
      <c r="CH83" s="41"/>
      <c r="CI83" s="41"/>
      <c r="CJ83" s="41"/>
      <c r="CK83" s="42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4"/>
    </row>
    <row r="84" spans="1:104" s="24" customFormat="1" ht="13.5" customHeight="1">
      <c r="A84" s="53" t="s">
        <v>65</v>
      </c>
      <c r="B84" s="53"/>
      <c r="C84" s="53"/>
      <c r="D84" s="53"/>
      <c r="E84" s="53"/>
      <c r="F84" s="53"/>
      <c r="G84" s="53" t="s">
        <v>82</v>
      </c>
      <c r="H84" s="53"/>
      <c r="I84" s="53"/>
      <c r="J84" s="53"/>
      <c r="K84" s="53"/>
      <c r="L84" s="53"/>
      <c r="M84" s="53" t="s">
        <v>129</v>
      </c>
      <c r="N84" s="53"/>
      <c r="O84" s="53"/>
      <c r="P84" s="53"/>
      <c r="Q84" s="53"/>
      <c r="R84" s="53"/>
      <c r="S84" s="53" t="s">
        <v>67</v>
      </c>
      <c r="T84" s="53"/>
      <c r="U84" s="53"/>
      <c r="V84" s="53"/>
      <c r="W84" s="53"/>
      <c r="X84" s="54"/>
      <c r="Y84" s="53" t="s">
        <v>88</v>
      </c>
      <c r="Z84" s="53"/>
      <c r="AA84" s="53"/>
      <c r="AB84" s="53"/>
      <c r="AC84" s="53"/>
      <c r="AD84" s="53"/>
      <c r="AE84" s="53"/>
      <c r="AF84" s="53"/>
      <c r="AG84" s="52">
        <v>401920</v>
      </c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>
        <v>402700</v>
      </c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>
        <v>402600</v>
      </c>
      <c r="CD84" s="52"/>
      <c r="CE84" s="52"/>
      <c r="CF84" s="52"/>
      <c r="CG84" s="52"/>
      <c r="CH84" s="52"/>
      <c r="CI84" s="52"/>
      <c r="CJ84" s="52"/>
      <c r="CK84" s="52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4"/>
    </row>
    <row r="85" spans="1:104" s="24" customFormat="1" ht="13.5" customHeight="1">
      <c r="A85" s="53" t="s">
        <v>65</v>
      </c>
      <c r="B85" s="53"/>
      <c r="C85" s="53"/>
      <c r="D85" s="53"/>
      <c r="E85" s="53"/>
      <c r="F85" s="53"/>
      <c r="G85" s="53" t="s">
        <v>82</v>
      </c>
      <c r="H85" s="53"/>
      <c r="I85" s="53"/>
      <c r="J85" s="53"/>
      <c r="K85" s="53"/>
      <c r="L85" s="53"/>
      <c r="M85" s="53" t="s">
        <v>129</v>
      </c>
      <c r="N85" s="53"/>
      <c r="O85" s="53"/>
      <c r="P85" s="53"/>
      <c r="Q85" s="53"/>
      <c r="R85" s="53"/>
      <c r="S85" s="53" t="s">
        <v>68</v>
      </c>
      <c r="T85" s="53"/>
      <c r="U85" s="53"/>
      <c r="V85" s="53"/>
      <c r="W85" s="53"/>
      <c r="X85" s="54"/>
      <c r="Y85" s="53" t="s">
        <v>89</v>
      </c>
      <c r="Z85" s="53"/>
      <c r="AA85" s="53"/>
      <c r="AB85" s="53"/>
      <c r="AC85" s="53"/>
      <c r="AD85" s="53"/>
      <c r="AE85" s="53"/>
      <c r="AF85" s="53"/>
      <c r="AG85" s="52">
        <v>121380</v>
      </c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>
        <v>121600</v>
      </c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>
        <v>121600</v>
      </c>
      <c r="CD85" s="52"/>
      <c r="CE85" s="52"/>
      <c r="CF85" s="52"/>
      <c r="CG85" s="52"/>
      <c r="CH85" s="52"/>
      <c r="CI85" s="52"/>
      <c r="CJ85" s="52"/>
      <c r="CK85" s="52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4"/>
    </row>
    <row r="86" spans="1:104" s="24" customFormat="1" ht="15" customHeight="1">
      <c r="A86" s="48" t="s">
        <v>44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50"/>
      <c r="AG86" s="51">
        <f>SUM(AG84:AO85)</f>
        <v>523300</v>
      </c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40">
        <f>SUM(BE84:BM85)</f>
        <v>524300</v>
      </c>
      <c r="BF86" s="41"/>
      <c r="BG86" s="41"/>
      <c r="BH86" s="41"/>
      <c r="BI86" s="41"/>
      <c r="BJ86" s="41"/>
      <c r="BK86" s="41"/>
      <c r="BL86" s="41"/>
      <c r="BM86" s="42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40">
        <f>SUM(CC84:CK85)</f>
        <v>524200</v>
      </c>
      <c r="CD86" s="41"/>
      <c r="CE86" s="41"/>
      <c r="CF86" s="41"/>
      <c r="CG86" s="41"/>
      <c r="CH86" s="41"/>
      <c r="CI86" s="41"/>
      <c r="CJ86" s="41"/>
      <c r="CK86" s="42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4"/>
    </row>
    <row r="87" spans="1:104" s="24" customFormat="1" ht="15" customHeight="1">
      <c r="A87" s="53" t="s">
        <v>65</v>
      </c>
      <c r="B87" s="53"/>
      <c r="C87" s="53"/>
      <c r="D87" s="53"/>
      <c r="E87" s="53"/>
      <c r="F87" s="53"/>
      <c r="G87" s="53" t="s">
        <v>82</v>
      </c>
      <c r="H87" s="53"/>
      <c r="I87" s="53"/>
      <c r="J87" s="53"/>
      <c r="K87" s="53"/>
      <c r="L87" s="53"/>
      <c r="M87" s="53" t="s">
        <v>130</v>
      </c>
      <c r="N87" s="53"/>
      <c r="O87" s="53"/>
      <c r="P87" s="53"/>
      <c r="Q87" s="53"/>
      <c r="R87" s="53"/>
      <c r="S87" s="53" t="s">
        <v>83</v>
      </c>
      <c r="T87" s="53"/>
      <c r="U87" s="53"/>
      <c r="V87" s="53"/>
      <c r="W87" s="53"/>
      <c r="X87" s="54"/>
      <c r="Y87" s="53" t="s">
        <v>96</v>
      </c>
      <c r="Z87" s="53"/>
      <c r="AA87" s="53"/>
      <c r="AB87" s="53"/>
      <c r="AC87" s="53"/>
      <c r="AD87" s="53"/>
      <c r="AE87" s="53"/>
      <c r="AF87" s="53"/>
      <c r="AG87" s="52">
        <v>5000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>
        <v>5000</v>
      </c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>
        <v>5000</v>
      </c>
      <c r="CD87" s="52"/>
      <c r="CE87" s="52"/>
      <c r="CF87" s="52"/>
      <c r="CG87" s="52"/>
      <c r="CH87" s="52"/>
      <c r="CI87" s="52"/>
      <c r="CJ87" s="52"/>
      <c r="CK87" s="52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4"/>
    </row>
    <row r="88" spans="1:104" s="24" customFormat="1" ht="15" customHeight="1">
      <c r="A88" s="48" t="s">
        <v>44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50"/>
      <c r="AG88" s="51">
        <f>SUM(AG87)</f>
        <v>5000</v>
      </c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40">
        <f>SUM(BE87)</f>
        <v>5000</v>
      </c>
      <c r="BF88" s="41"/>
      <c r="BG88" s="41"/>
      <c r="BH88" s="41"/>
      <c r="BI88" s="41"/>
      <c r="BJ88" s="41"/>
      <c r="BK88" s="41"/>
      <c r="BL88" s="41"/>
      <c r="BM88" s="42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40">
        <f>SUM(CC87)</f>
        <v>5000</v>
      </c>
      <c r="CD88" s="41"/>
      <c r="CE88" s="41"/>
      <c r="CF88" s="41"/>
      <c r="CG88" s="41"/>
      <c r="CH88" s="41"/>
      <c r="CI88" s="41"/>
      <c r="CJ88" s="41"/>
      <c r="CK88" s="42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4"/>
    </row>
    <row r="89" spans="1:104" s="24" customFormat="1" ht="15" customHeight="1">
      <c r="A89" s="45" t="s">
        <v>65</v>
      </c>
      <c r="B89" s="45"/>
      <c r="C89" s="45"/>
      <c r="D89" s="45"/>
      <c r="E89" s="45"/>
      <c r="F89" s="45"/>
      <c r="G89" s="46" t="s">
        <v>82</v>
      </c>
      <c r="H89" s="46"/>
      <c r="I89" s="46"/>
      <c r="J89" s="46"/>
      <c r="K89" s="46"/>
      <c r="L89" s="46"/>
      <c r="M89" s="46" t="s">
        <v>130</v>
      </c>
      <c r="N89" s="46"/>
      <c r="O89" s="46"/>
      <c r="P89" s="46"/>
      <c r="Q89" s="46"/>
      <c r="R89" s="46"/>
      <c r="S89" s="46" t="s">
        <v>81</v>
      </c>
      <c r="T89" s="46"/>
      <c r="U89" s="46"/>
      <c r="V89" s="46"/>
      <c r="W89" s="46"/>
      <c r="X89" s="47"/>
      <c r="Y89" s="46" t="s">
        <v>93</v>
      </c>
      <c r="Z89" s="46"/>
      <c r="AA89" s="46"/>
      <c r="AB89" s="46"/>
      <c r="AC89" s="46"/>
      <c r="AD89" s="46"/>
      <c r="AE89" s="46"/>
      <c r="AF89" s="47"/>
      <c r="AG89" s="38">
        <v>13000</v>
      </c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>
        <v>13000</v>
      </c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>
        <v>13000</v>
      </c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9"/>
    </row>
    <row r="90" spans="1:104" s="24" customFormat="1" ht="15" customHeight="1">
      <c r="A90" s="45" t="s">
        <v>65</v>
      </c>
      <c r="B90" s="45"/>
      <c r="C90" s="45"/>
      <c r="D90" s="45"/>
      <c r="E90" s="45"/>
      <c r="F90" s="45"/>
      <c r="G90" s="46" t="s">
        <v>82</v>
      </c>
      <c r="H90" s="46"/>
      <c r="I90" s="46"/>
      <c r="J90" s="46"/>
      <c r="K90" s="46"/>
      <c r="L90" s="46"/>
      <c r="M90" s="46" t="s">
        <v>130</v>
      </c>
      <c r="N90" s="46"/>
      <c r="O90" s="46"/>
      <c r="P90" s="46"/>
      <c r="Q90" s="46"/>
      <c r="R90" s="46"/>
      <c r="S90" s="46" t="s">
        <v>81</v>
      </c>
      <c r="T90" s="46"/>
      <c r="U90" s="46"/>
      <c r="V90" s="46"/>
      <c r="W90" s="46"/>
      <c r="X90" s="47"/>
      <c r="Y90" s="46" t="s">
        <v>96</v>
      </c>
      <c r="Z90" s="46"/>
      <c r="AA90" s="46"/>
      <c r="AB90" s="46"/>
      <c r="AC90" s="46"/>
      <c r="AD90" s="46"/>
      <c r="AE90" s="46"/>
      <c r="AF90" s="47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9"/>
    </row>
    <row r="91" spans="1:104" s="24" customFormat="1" ht="15" customHeight="1">
      <c r="A91" s="61" t="s">
        <v>44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3"/>
      <c r="AG91" s="64">
        <f>SUM(AG89:AO90)</f>
        <v>13000</v>
      </c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58">
        <f>SUM(BE89:BM90)</f>
        <v>13000</v>
      </c>
      <c r="BF91" s="59"/>
      <c r="BG91" s="59"/>
      <c r="BH91" s="59"/>
      <c r="BI91" s="59"/>
      <c r="BJ91" s="59"/>
      <c r="BK91" s="59"/>
      <c r="BL91" s="59"/>
      <c r="BM91" s="60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58">
        <f>SUM(CC89:CK90)</f>
        <v>13000</v>
      </c>
      <c r="CD91" s="59"/>
      <c r="CE91" s="59"/>
      <c r="CF91" s="59"/>
      <c r="CG91" s="59"/>
      <c r="CH91" s="59"/>
      <c r="CI91" s="59"/>
      <c r="CJ91" s="59"/>
      <c r="CK91" s="60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9"/>
    </row>
    <row r="92" spans="1:104" s="24" customFormat="1" ht="13.5" customHeight="1">
      <c r="A92" s="45" t="s">
        <v>65</v>
      </c>
      <c r="B92" s="45"/>
      <c r="C92" s="45"/>
      <c r="D92" s="45"/>
      <c r="E92" s="45"/>
      <c r="F92" s="45"/>
      <c r="G92" s="46" t="s">
        <v>82</v>
      </c>
      <c r="H92" s="46"/>
      <c r="I92" s="46"/>
      <c r="J92" s="46"/>
      <c r="K92" s="46"/>
      <c r="L92" s="46"/>
      <c r="M92" s="46" t="s">
        <v>130</v>
      </c>
      <c r="N92" s="46"/>
      <c r="O92" s="46"/>
      <c r="P92" s="46"/>
      <c r="Q92" s="46"/>
      <c r="R92" s="46"/>
      <c r="S92" s="46" t="s">
        <v>69</v>
      </c>
      <c r="T92" s="46"/>
      <c r="U92" s="46"/>
      <c r="V92" s="46"/>
      <c r="W92" s="46"/>
      <c r="X92" s="47"/>
      <c r="Y92" s="46" t="s">
        <v>94</v>
      </c>
      <c r="Z92" s="46"/>
      <c r="AA92" s="46"/>
      <c r="AB92" s="46"/>
      <c r="AC92" s="46"/>
      <c r="AD92" s="46"/>
      <c r="AE92" s="46"/>
      <c r="AF92" s="47"/>
      <c r="AG92" s="38">
        <v>62000</v>
      </c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>
        <v>62000</v>
      </c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>
        <v>19000</v>
      </c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9"/>
    </row>
    <row r="93" spans="1:104" s="24" customFormat="1" ht="14.25" customHeight="1">
      <c r="A93" s="45" t="s">
        <v>65</v>
      </c>
      <c r="B93" s="45"/>
      <c r="C93" s="45"/>
      <c r="D93" s="45"/>
      <c r="E93" s="45"/>
      <c r="F93" s="45"/>
      <c r="G93" s="46" t="s">
        <v>82</v>
      </c>
      <c r="H93" s="46"/>
      <c r="I93" s="46"/>
      <c r="J93" s="46"/>
      <c r="K93" s="46"/>
      <c r="L93" s="46"/>
      <c r="M93" s="46" t="s">
        <v>130</v>
      </c>
      <c r="N93" s="46"/>
      <c r="O93" s="46"/>
      <c r="P93" s="46"/>
      <c r="Q93" s="46"/>
      <c r="R93" s="46"/>
      <c r="S93" s="46" t="s">
        <v>69</v>
      </c>
      <c r="T93" s="46"/>
      <c r="U93" s="46"/>
      <c r="V93" s="46"/>
      <c r="W93" s="46"/>
      <c r="X93" s="47"/>
      <c r="Y93" s="46" t="s">
        <v>95</v>
      </c>
      <c r="Z93" s="46"/>
      <c r="AA93" s="46"/>
      <c r="AB93" s="46"/>
      <c r="AC93" s="46"/>
      <c r="AD93" s="46"/>
      <c r="AE93" s="46"/>
      <c r="AF93" s="47"/>
      <c r="AG93" s="38">
        <v>72000</v>
      </c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>
        <v>72000</v>
      </c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>
        <v>12000</v>
      </c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9"/>
    </row>
    <row r="94" spans="1:104" s="24" customFormat="1" ht="13.5" customHeight="1">
      <c r="A94" s="45" t="s">
        <v>65</v>
      </c>
      <c r="B94" s="45"/>
      <c r="C94" s="45"/>
      <c r="D94" s="45"/>
      <c r="E94" s="45"/>
      <c r="F94" s="45"/>
      <c r="G94" s="46" t="s">
        <v>82</v>
      </c>
      <c r="H94" s="46"/>
      <c r="I94" s="46"/>
      <c r="J94" s="46"/>
      <c r="K94" s="46"/>
      <c r="L94" s="46"/>
      <c r="M94" s="46" t="s">
        <v>130</v>
      </c>
      <c r="N94" s="46"/>
      <c r="O94" s="46"/>
      <c r="P94" s="46"/>
      <c r="Q94" s="46"/>
      <c r="R94" s="46"/>
      <c r="S94" s="46" t="s">
        <v>69</v>
      </c>
      <c r="T94" s="46"/>
      <c r="U94" s="46"/>
      <c r="V94" s="46"/>
      <c r="W94" s="46"/>
      <c r="X94" s="47"/>
      <c r="Y94" s="46" t="s">
        <v>96</v>
      </c>
      <c r="Z94" s="46"/>
      <c r="AA94" s="46"/>
      <c r="AB94" s="46"/>
      <c r="AC94" s="46"/>
      <c r="AD94" s="46"/>
      <c r="AE94" s="46"/>
      <c r="AF94" s="47"/>
      <c r="AG94" s="38">
        <v>60000</v>
      </c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>
        <v>60000</v>
      </c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>
        <v>20000</v>
      </c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9"/>
    </row>
    <row r="95" spans="1:104" s="24" customFormat="1" ht="12.75" customHeight="1">
      <c r="A95" s="65" t="s">
        <v>65</v>
      </c>
      <c r="B95" s="65"/>
      <c r="C95" s="65"/>
      <c r="D95" s="65"/>
      <c r="E95" s="65"/>
      <c r="F95" s="65"/>
      <c r="G95" s="66" t="s">
        <v>82</v>
      </c>
      <c r="H95" s="66"/>
      <c r="I95" s="66"/>
      <c r="J95" s="66"/>
      <c r="K95" s="66"/>
      <c r="L95" s="66"/>
      <c r="M95" s="66" t="s">
        <v>130</v>
      </c>
      <c r="N95" s="66"/>
      <c r="O95" s="66"/>
      <c r="P95" s="66"/>
      <c r="Q95" s="66"/>
      <c r="R95" s="66"/>
      <c r="S95" s="66" t="s">
        <v>119</v>
      </c>
      <c r="T95" s="66"/>
      <c r="U95" s="66"/>
      <c r="V95" s="66"/>
      <c r="W95" s="66"/>
      <c r="X95" s="67"/>
      <c r="Y95" s="66" t="s">
        <v>94</v>
      </c>
      <c r="Z95" s="66"/>
      <c r="AA95" s="66"/>
      <c r="AB95" s="66"/>
      <c r="AC95" s="66"/>
      <c r="AD95" s="66"/>
      <c r="AE95" s="66"/>
      <c r="AF95" s="67"/>
      <c r="AG95" s="43">
        <v>186000</v>
      </c>
      <c r="AH95" s="43"/>
      <c r="AI95" s="43"/>
      <c r="AJ95" s="43"/>
      <c r="AK95" s="43"/>
      <c r="AL95" s="43"/>
      <c r="AM95" s="43"/>
      <c r="AN95" s="43"/>
      <c r="AO95" s="43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>
        <v>204600</v>
      </c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9"/>
    </row>
    <row r="96" spans="1:104" s="24" customFormat="1" ht="13.5" customHeight="1">
      <c r="A96" s="48" t="s">
        <v>44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50"/>
      <c r="AG96" s="51">
        <f>SUM(AG92:AO95)</f>
        <v>380000</v>
      </c>
      <c r="AH96" s="51"/>
      <c r="AI96" s="51"/>
      <c r="AJ96" s="51"/>
      <c r="AK96" s="51"/>
      <c r="AL96" s="51"/>
      <c r="AM96" s="51"/>
      <c r="AN96" s="51"/>
      <c r="AO96" s="51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58">
        <f>SUM(BE92:BM95)</f>
        <v>398600</v>
      </c>
      <c r="BF96" s="59"/>
      <c r="BG96" s="59"/>
      <c r="BH96" s="59"/>
      <c r="BI96" s="59"/>
      <c r="BJ96" s="59"/>
      <c r="BK96" s="59"/>
      <c r="BL96" s="59"/>
      <c r="BM96" s="60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58">
        <f>SUM(CC92:CK95)</f>
        <v>51000</v>
      </c>
      <c r="CD96" s="59"/>
      <c r="CE96" s="59"/>
      <c r="CF96" s="59"/>
      <c r="CG96" s="59"/>
      <c r="CH96" s="59"/>
      <c r="CI96" s="59"/>
      <c r="CJ96" s="59"/>
      <c r="CK96" s="60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9"/>
    </row>
    <row r="97" spans="1:104" s="24" customFormat="1" ht="12.75" customHeight="1">
      <c r="A97" s="65" t="s">
        <v>65</v>
      </c>
      <c r="B97" s="65"/>
      <c r="C97" s="65"/>
      <c r="D97" s="65"/>
      <c r="E97" s="65"/>
      <c r="F97" s="65"/>
      <c r="G97" s="66" t="s">
        <v>82</v>
      </c>
      <c r="H97" s="66"/>
      <c r="I97" s="66"/>
      <c r="J97" s="66"/>
      <c r="K97" s="66"/>
      <c r="L97" s="66"/>
      <c r="M97" s="66" t="s">
        <v>130</v>
      </c>
      <c r="N97" s="66"/>
      <c r="O97" s="66"/>
      <c r="P97" s="66"/>
      <c r="Q97" s="66"/>
      <c r="R97" s="66"/>
      <c r="S97" s="66" t="s">
        <v>69</v>
      </c>
      <c r="T97" s="66"/>
      <c r="U97" s="66"/>
      <c r="V97" s="66"/>
      <c r="W97" s="66"/>
      <c r="X97" s="67"/>
      <c r="Y97" s="66" t="s">
        <v>90</v>
      </c>
      <c r="Z97" s="66"/>
      <c r="AA97" s="66"/>
      <c r="AB97" s="66"/>
      <c r="AC97" s="66"/>
      <c r="AD97" s="66"/>
      <c r="AE97" s="66"/>
      <c r="AF97" s="67"/>
      <c r="AG97" s="43"/>
      <c r="AH97" s="43"/>
      <c r="AI97" s="43"/>
      <c r="AJ97" s="43"/>
      <c r="AK97" s="43"/>
      <c r="AL97" s="43"/>
      <c r="AM97" s="43"/>
      <c r="AN97" s="43"/>
      <c r="AO97" s="43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9"/>
    </row>
    <row r="98" spans="1:104" s="24" customFormat="1" ht="13.5" customHeight="1">
      <c r="A98" s="65" t="s">
        <v>65</v>
      </c>
      <c r="B98" s="65"/>
      <c r="C98" s="65"/>
      <c r="D98" s="65"/>
      <c r="E98" s="65"/>
      <c r="F98" s="65"/>
      <c r="G98" s="66" t="s">
        <v>82</v>
      </c>
      <c r="H98" s="66"/>
      <c r="I98" s="66"/>
      <c r="J98" s="66"/>
      <c r="K98" s="66"/>
      <c r="L98" s="66"/>
      <c r="M98" s="66" t="s">
        <v>130</v>
      </c>
      <c r="N98" s="66"/>
      <c r="O98" s="66"/>
      <c r="P98" s="66"/>
      <c r="Q98" s="66"/>
      <c r="R98" s="66"/>
      <c r="S98" s="66" t="s">
        <v>69</v>
      </c>
      <c r="T98" s="66"/>
      <c r="U98" s="66"/>
      <c r="V98" s="66"/>
      <c r="W98" s="66"/>
      <c r="X98" s="67"/>
      <c r="Y98" s="66" t="s">
        <v>97</v>
      </c>
      <c r="Z98" s="66"/>
      <c r="AA98" s="66"/>
      <c r="AB98" s="66"/>
      <c r="AC98" s="66"/>
      <c r="AD98" s="66"/>
      <c r="AE98" s="66"/>
      <c r="AF98" s="67"/>
      <c r="AG98" s="43">
        <f>207000+68800</f>
        <v>275800</v>
      </c>
      <c r="AH98" s="43"/>
      <c r="AI98" s="43"/>
      <c r="AJ98" s="43"/>
      <c r="AK98" s="43"/>
      <c r="AL98" s="43"/>
      <c r="AM98" s="43"/>
      <c r="AN98" s="43"/>
      <c r="AO98" s="43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>
        <f>188400+68800</f>
        <v>257200</v>
      </c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>
        <f>129472.45+68800</f>
        <v>198272.45</v>
      </c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9"/>
    </row>
    <row r="99" spans="1:104" s="24" customFormat="1" ht="13.5" customHeight="1">
      <c r="A99" s="65" t="s">
        <v>65</v>
      </c>
      <c r="B99" s="65"/>
      <c r="C99" s="65"/>
      <c r="D99" s="65"/>
      <c r="E99" s="65"/>
      <c r="F99" s="65"/>
      <c r="G99" s="66" t="s">
        <v>82</v>
      </c>
      <c r="H99" s="66"/>
      <c r="I99" s="66"/>
      <c r="J99" s="66"/>
      <c r="K99" s="66"/>
      <c r="L99" s="66"/>
      <c r="M99" s="66" t="s">
        <v>130</v>
      </c>
      <c r="N99" s="66"/>
      <c r="O99" s="66"/>
      <c r="P99" s="66"/>
      <c r="Q99" s="66"/>
      <c r="R99" s="66"/>
      <c r="S99" s="66" t="s">
        <v>69</v>
      </c>
      <c r="T99" s="66"/>
      <c r="U99" s="66"/>
      <c r="V99" s="66"/>
      <c r="W99" s="66"/>
      <c r="X99" s="67"/>
      <c r="Y99" s="66" t="s">
        <v>99</v>
      </c>
      <c r="Z99" s="66"/>
      <c r="AA99" s="66"/>
      <c r="AB99" s="66"/>
      <c r="AC99" s="66"/>
      <c r="AD99" s="66"/>
      <c r="AE99" s="66"/>
      <c r="AF99" s="67"/>
      <c r="AG99" s="43">
        <v>270000</v>
      </c>
      <c r="AH99" s="43"/>
      <c r="AI99" s="43"/>
      <c r="AJ99" s="43"/>
      <c r="AK99" s="43"/>
      <c r="AL99" s="43"/>
      <c r="AM99" s="43"/>
      <c r="AN99" s="43"/>
      <c r="AO99" s="43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>
        <v>270000</v>
      </c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>
        <v>270000</v>
      </c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9"/>
    </row>
    <row r="100" spans="1:104" s="24" customFormat="1" ht="12" customHeight="1">
      <c r="A100" s="45" t="s">
        <v>65</v>
      </c>
      <c r="B100" s="45"/>
      <c r="C100" s="45"/>
      <c r="D100" s="45"/>
      <c r="E100" s="45"/>
      <c r="F100" s="45"/>
      <c r="G100" s="46" t="s">
        <v>82</v>
      </c>
      <c r="H100" s="46"/>
      <c r="I100" s="46"/>
      <c r="J100" s="46"/>
      <c r="K100" s="46"/>
      <c r="L100" s="46"/>
      <c r="M100" s="46" t="s">
        <v>130</v>
      </c>
      <c r="N100" s="46"/>
      <c r="O100" s="46"/>
      <c r="P100" s="46"/>
      <c r="Q100" s="46"/>
      <c r="R100" s="46"/>
      <c r="S100" s="46" t="s">
        <v>69</v>
      </c>
      <c r="T100" s="46"/>
      <c r="U100" s="46"/>
      <c r="V100" s="46"/>
      <c r="W100" s="46"/>
      <c r="X100" s="47"/>
      <c r="Y100" s="46" t="s">
        <v>106</v>
      </c>
      <c r="Z100" s="46"/>
      <c r="AA100" s="46"/>
      <c r="AB100" s="46"/>
      <c r="AC100" s="46"/>
      <c r="AD100" s="46"/>
      <c r="AE100" s="46"/>
      <c r="AF100" s="47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9"/>
    </row>
    <row r="101" spans="1:104" s="24" customFormat="1" ht="12" customHeight="1">
      <c r="A101" s="45" t="s">
        <v>65</v>
      </c>
      <c r="B101" s="45"/>
      <c r="C101" s="45"/>
      <c r="D101" s="45"/>
      <c r="E101" s="45"/>
      <c r="F101" s="45"/>
      <c r="G101" s="46" t="s">
        <v>82</v>
      </c>
      <c r="H101" s="46"/>
      <c r="I101" s="46"/>
      <c r="J101" s="46"/>
      <c r="K101" s="46"/>
      <c r="L101" s="46"/>
      <c r="M101" s="46" t="s">
        <v>130</v>
      </c>
      <c r="N101" s="46"/>
      <c r="O101" s="46"/>
      <c r="P101" s="46"/>
      <c r="Q101" s="46"/>
      <c r="R101" s="46"/>
      <c r="S101" s="46" t="s">
        <v>69</v>
      </c>
      <c r="T101" s="46"/>
      <c r="U101" s="46"/>
      <c r="V101" s="46"/>
      <c r="W101" s="46"/>
      <c r="X101" s="47"/>
      <c r="Y101" s="46" t="s">
        <v>108</v>
      </c>
      <c r="Z101" s="46"/>
      <c r="AA101" s="46"/>
      <c r="AB101" s="46"/>
      <c r="AC101" s="46"/>
      <c r="AD101" s="46"/>
      <c r="AE101" s="46"/>
      <c r="AF101" s="47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9"/>
    </row>
    <row r="102" spans="1:104" s="24" customFormat="1" ht="13.5" customHeight="1">
      <c r="A102" s="45" t="s">
        <v>65</v>
      </c>
      <c r="B102" s="45"/>
      <c r="C102" s="45"/>
      <c r="D102" s="45"/>
      <c r="E102" s="45"/>
      <c r="F102" s="45"/>
      <c r="G102" s="46" t="s">
        <v>82</v>
      </c>
      <c r="H102" s="46"/>
      <c r="I102" s="46"/>
      <c r="J102" s="46"/>
      <c r="K102" s="46"/>
      <c r="L102" s="46"/>
      <c r="M102" s="46" t="s">
        <v>130</v>
      </c>
      <c r="N102" s="46"/>
      <c r="O102" s="46"/>
      <c r="P102" s="46"/>
      <c r="Q102" s="46"/>
      <c r="R102" s="46"/>
      <c r="S102" s="46" t="s">
        <v>69</v>
      </c>
      <c r="T102" s="46"/>
      <c r="U102" s="46"/>
      <c r="V102" s="46"/>
      <c r="W102" s="46"/>
      <c r="X102" s="47"/>
      <c r="Y102" s="46" t="s">
        <v>91</v>
      </c>
      <c r="Z102" s="46"/>
      <c r="AA102" s="46"/>
      <c r="AB102" s="46"/>
      <c r="AC102" s="46"/>
      <c r="AD102" s="46"/>
      <c r="AE102" s="46"/>
      <c r="AF102" s="47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9"/>
    </row>
    <row r="103" spans="1:104" s="24" customFormat="1" ht="15.75" customHeight="1">
      <c r="A103" s="61" t="s">
        <v>44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3"/>
      <c r="AG103" s="64">
        <f>SUM(AG97:AO102)</f>
        <v>545800</v>
      </c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58">
        <f>SUM(BE97:BM102)</f>
        <v>527200</v>
      </c>
      <c r="BF103" s="59"/>
      <c r="BG103" s="59"/>
      <c r="BH103" s="59"/>
      <c r="BI103" s="59"/>
      <c r="BJ103" s="59"/>
      <c r="BK103" s="59"/>
      <c r="BL103" s="59"/>
      <c r="BM103" s="60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58">
        <f>SUM(CC97:CK102)</f>
        <v>468272.45</v>
      </c>
      <c r="CD103" s="59"/>
      <c r="CE103" s="59"/>
      <c r="CF103" s="59"/>
      <c r="CG103" s="59"/>
      <c r="CH103" s="59"/>
      <c r="CI103" s="59"/>
      <c r="CJ103" s="59"/>
      <c r="CK103" s="60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9"/>
    </row>
    <row r="104" spans="1:104" s="24" customFormat="1" ht="13.5" customHeight="1">
      <c r="A104" s="53" t="s">
        <v>65</v>
      </c>
      <c r="B104" s="53"/>
      <c r="C104" s="53"/>
      <c r="D104" s="53"/>
      <c r="E104" s="53"/>
      <c r="F104" s="53"/>
      <c r="G104" s="53" t="s">
        <v>82</v>
      </c>
      <c r="H104" s="53"/>
      <c r="I104" s="53"/>
      <c r="J104" s="53"/>
      <c r="K104" s="53"/>
      <c r="L104" s="53"/>
      <c r="M104" s="53" t="s">
        <v>139</v>
      </c>
      <c r="N104" s="53"/>
      <c r="O104" s="53"/>
      <c r="P104" s="53"/>
      <c r="Q104" s="53"/>
      <c r="R104" s="53"/>
      <c r="S104" s="53" t="s">
        <v>67</v>
      </c>
      <c r="T104" s="53"/>
      <c r="U104" s="53"/>
      <c r="V104" s="53"/>
      <c r="W104" s="53"/>
      <c r="X104" s="54"/>
      <c r="Y104" s="53" t="s">
        <v>88</v>
      </c>
      <c r="Z104" s="53"/>
      <c r="AA104" s="53"/>
      <c r="AB104" s="53"/>
      <c r="AC104" s="53"/>
      <c r="AD104" s="53"/>
      <c r="AE104" s="53"/>
      <c r="AF104" s="53"/>
      <c r="AG104" s="52">
        <v>113270.27</v>
      </c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>
        <v>113270.27</v>
      </c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>
        <v>104118.17</v>
      </c>
      <c r="CD104" s="52"/>
      <c r="CE104" s="52"/>
      <c r="CF104" s="52"/>
      <c r="CG104" s="52"/>
      <c r="CH104" s="52"/>
      <c r="CI104" s="52"/>
      <c r="CJ104" s="52"/>
      <c r="CK104" s="52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4"/>
    </row>
    <row r="105" spans="1:104" s="24" customFormat="1" ht="13.5" customHeight="1">
      <c r="A105" s="53" t="s">
        <v>65</v>
      </c>
      <c r="B105" s="53"/>
      <c r="C105" s="53"/>
      <c r="D105" s="53"/>
      <c r="E105" s="53"/>
      <c r="F105" s="53"/>
      <c r="G105" s="53" t="s">
        <v>82</v>
      </c>
      <c r="H105" s="53"/>
      <c r="I105" s="53"/>
      <c r="J105" s="53"/>
      <c r="K105" s="53"/>
      <c r="L105" s="53"/>
      <c r="M105" s="53" t="s">
        <v>139</v>
      </c>
      <c r="N105" s="53"/>
      <c r="O105" s="53"/>
      <c r="P105" s="53"/>
      <c r="Q105" s="53"/>
      <c r="R105" s="53"/>
      <c r="S105" s="53" t="s">
        <v>68</v>
      </c>
      <c r="T105" s="53"/>
      <c r="U105" s="53"/>
      <c r="V105" s="53"/>
      <c r="W105" s="53"/>
      <c r="X105" s="54"/>
      <c r="Y105" s="53" t="s">
        <v>89</v>
      </c>
      <c r="Z105" s="53"/>
      <c r="AA105" s="53"/>
      <c r="AB105" s="53"/>
      <c r="AC105" s="53"/>
      <c r="AD105" s="53"/>
      <c r="AE105" s="53"/>
      <c r="AF105" s="53"/>
      <c r="AG105" s="52">
        <v>34207.620000000003</v>
      </c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>
        <v>34207.620000000003</v>
      </c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>
        <v>31443.69</v>
      </c>
      <c r="CD105" s="52"/>
      <c r="CE105" s="52"/>
      <c r="CF105" s="52"/>
      <c r="CG105" s="52"/>
      <c r="CH105" s="52"/>
      <c r="CI105" s="52"/>
      <c r="CJ105" s="52"/>
      <c r="CK105" s="52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4"/>
    </row>
    <row r="106" spans="1:104" s="24" customFormat="1" ht="15" customHeight="1">
      <c r="A106" s="48" t="s">
        <v>44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50"/>
      <c r="AG106" s="51">
        <f>SUM(AG104:AO105)</f>
        <v>147477.89000000001</v>
      </c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40">
        <f>SUM(BE104:BM105)</f>
        <v>147477.89000000001</v>
      </c>
      <c r="BF106" s="41"/>
      <c r="BG106" s="41"/>
      <c r="BH106" s="41"/>
      <c r="BI106" s="41"/>
      <c r="BJ106" s="41"/>
      <c r="BK106" s="41"/>
      <c r="BL106" s="41"/>
      <c r="BM106" s="42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40">
        <f>SUM(CC104:CK105)</f>
        <v>135561.85999999999</v>
      </c>
      <c r="CD106" s="41"/>
      <c r="CE106" s="41"/>
      <c r="CF106" s="41"/>
      <c r="CG106" s="41"/>
      <c r="CH106" s="41"/>
      <c r="CI106" s="41"/>
      <c r="CJ106" s="41"/>
      <c r="CK106" s="42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4"/>
    </row>
    <row r="107" spans="1:104" s="24" customFormat="1" ht="13.8" thickBot="1">
      <c r="A107" s="106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8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  <c r="BX107" s="104"/>
      <c r="BY107" s="104"/>
      <c r="BZ107" s="104"/>
      <c r="CA107" s="104"/>
      <c r="CB107" s="104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4"/>
      <c r="CM107" s="104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104"/>
      <c r="CX107" s="104"/>
      <c r="CY107" s="104"/>
      <c r="CZ107" s="105"/>
    </row>
    <row r="108" spans="1:104" s="24" customFormat="1" ht="13.8" thickBot="1">
      <c r="A108" s="110" t="s">
        <v>45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1">
        <f>AG103+AG96+AG91+AG81+AG79+AG77+AG73+AG71+AG68+AG64+AG62+AG60+AG56+AG52+AG47+AG45+AG41+AG39+AG33+AG37+AG35+AG86+AG83+AG106+AG88</f>
        <v>16662699.890000001</v>
      </c>
      <c r="AH108" s="112"/>
      <c r="AI108" s="112"/>
      <c r="AJ108" s="112"/>
      <c r="AK108" s="112"/>
      <c r="AL108" s="112"/>
      <c r="AM108" s="112"/>
      <c r="AN108" s="112"/>
      <c r="AO108" s="113"/>
      <c r="AP108" s="114" t="s">
        <v>46</v>
      </c>
      <c r="AQ108" s="114"/>
      <c r="AR108" s="114"/>
      <c r="AS108" s="114"/>
      <c r="AT108" s="114"/>
      <c r="AU108" s="114"/>
      <c r="AV108" s="114"/>
      <c r="AW108" s="114"/>
      <c r="AX108" s="114" t="s">
        <v>46</v>
      </c>
      <c r="AY108" s="114"/>
      <c r="AZ108" s="114"/>
      <c r="BA108" s="114"/>
      <c r="BB108" s="114"/>
      <c r="BC108" s="114"/>
      <c r="BD108" s="114"/>
      <c r="BE108" s="115">
        <f>BE103+BE96+BE91+BE81+BE79+BE77+BE73+BE71+BE68+BE60+BE56+BE52+BE45+BE47+BE41+BE33+BE39+BE64+BE62+BE37+BE86+BE83+BE35+BE106+BE88</f>
        <v>17600812.93</v>
      </c>
      <c r="BF108" s="115"/>
      <c r="BG108" s="115"/>
      <c r="BH108" s="115"/>
      <c r="BI108" s="115"/>
      <c r="BJ108" s="115"/>
      <c r="BK108" s="115"/>
      <c r="BL108" s="115"/>
      <c r="BM108" s="115"/>
      <c r="BN108" s="114" t="s">
        <v>46</v>
      </c>
      <c r="BO108" s="114"/>
      <c r="BP108" s="114"/>
      <c r="BQ108" s="114"/>
      <c r="BR108" s="114"/>
      <c r="BS108" s="114"/>
      <c r="BT108" s="114"/>
      <c r="BU108" s="114"/>
      <c r="BV108" s="114" t="s">
        <v>46</v>
      </c>
      <c r="BW108" s="114"/>
      <c r="BX108" s="114"/>
      <c r="BY108" s="114"/>
      <c r="BZ108" s="114"/>
      <c r="CA108" s="114"/>
      <c r="CB108" s="114"/>
      <c r="CC108" s="115">
        <f>CC103+CC96+CC91+CC81+CC79+CC77+CC73+CC71+CC68+CC60+CC56+CC52+CC47+CC45+CC41+CC39+CC33+CC64+CC62+CC37+CC83+CC86+CC35+CC106+CC88</f>
        <v>17832817.039999999</v>
      </c>
      <c r="CD108" s="115"/>
      <c r="CE108" s="115"/>
      <c r="CF108" s="115"/>
      <c r="CG108" s="115"/>
      <c r="CH108" s="115"/>
      <c r="CI108" s="115"/>
      <c r="CJ108" s="115"/>
      <c r="CK108" s="115"/>
      <c r="CL108" s="114" t="s">
        <v>46</v>
      </c>
      <c r="CM108" s="114"/>
      <c r="CN108" s="114"/>
      <c r="CO108" s="114"/>
      <c r="CP108" s="114"/>
      <c r="CQ108" s="114"/>
      <c r="CR108" s="114"/>
      <c r="CS108" s="114"/>
      <c r="CT108" s="114" t="s">
        <v>46</v>
      </c>
      <c r="CU108" s="114"/>
      <c r="CV108" s="114"/>
      <c r="CW108" s="114"/>
      <c r="CX108" s="114"/>
      <c r="CY108" s="114"/>
      <c r="CZ108" s="116"/>
    </row>
    <row r="109" spans="1:104" s="25" customFormat="1"/>
    <row r="110" spans="1:104" s="4" customFormat="1" ht="13.2"/>
  </sheetData>
  <mergeCells count="1105">
    <mergeCell ref="CL88:CS88"/>
    <mergeCell ref="CT88:CZ88"/>
    <mergeCell ref="A88:AF88"/>
    <mergeCell ref="AG88:AO88"/>
    <mergeCell ref="AP88:AW88"/>
    <mergeCell ref="AX88:BD88"/>
    <mergeCell ref="BE88:BM88"/>
    <mergeCell ref="BN88:BU88"/>
    <mergeCell ref="BE87:BM87"/>
    <mergeCell ref="BN87:BU87"/>
    <mergeCell ref="BV87:CB87"/>
    <mergeCell ref="CC87:CK87"/>
    <mergeCell ref="CL87:CS87"/>
    <mergeCell ref="CT87:CZ87"/>
    <mergeCell ref="CL106:CS106"/>
    <mergeCell ref="CT106:CZ106"/>
    <mergeCell ref="A87:F87"/>
    <mergeCell ref="G87:L87"/>
    <mergeCell ref="M87:R87"/>
    <mergeCell ref="S87:X87"/>
    <mergeCell ref="Y87:AF87"/>
    <mergeCell ref="AG87:AO87"/>
    <mergeCell ref="AP87:AW87"/>
    <mergeCell ref="AX87:BD87"/>
    <mergeCell ref="CL105:CS105"/>
    <mergeCell ref="CT105:CZ105"/>
    <mergeCell ref="A106:AF106"/>
    <mergeCell ref="AG106:AO106"/>
    <mergeCell ref="AP106:AW106"/>
    <mergeCell ref="AX106:BD106"/>
    <mergeCell ref="BE106:BM106"/>
    <mergeCell ref="BN106:BU106"/>
    <mergeCell ref="BV106:CB106"/>
    <mergeCell ref="CC106:CK106"/>
    <mergeCell ref="AP105:AW105"/>
    <mergeCell ref="AX105:BD105"/>
    <mergeCell ref="BE105:BM105"/>
    <mergeCell ref="BN105:BU105"/>
    <mergeCell ref="BV105:CB105"/>
    <mergeCell ref="CC105:CK105"/>
    <mergeCell ref="A105:F105"/>
    <mergeCell ref="G105:L105"/>
    <mergeCell ref="M105:R105"/>
    <mergeCell ref="S105:X105"/>
    <mergeCell ref="Y105:AF105"/>
    <mergeCell ref="AG105:AO105"/>
    <mergeCell ref="BE104:BM104"/>
    <mergeCell ref="BN104:BU104"/>
    <mergeCell ref="BV104:CB104"/>
    <mergeCell ref="CC104:CK104"/>
    <mergeCell ref="CL104:CS104"/>
    <mergeCell ref="CT104:CZ104"/>
    <mergeCell ref="M104:R104"/>
    <mergeCell ref="S104:X104"/>
    <mergeCell ref="Y104:AF104"/>
    <mergeCell ref="AG104:AO104"/>
    <mergeCell ref="AP104:AW104"/>
    <mergeCell ref="AX104:BD104"/>
    <mergeCell ref="BE58:BM58"/>
    <mergeCell ref="BN58:BU58"/>
    <mergeCell ref="BV58:CB58"/>
    <mergeCell ref="CC58:CK58"/>
    <mergeCell ref="CL58:CS58"/>
    <mergeCell ref="CT58:CZ58"/>
    <mergeCell ref="CL31:CS31"/>
    <mergeCell ref="CT31:CZ31"/>
    <mergeCell ref="A58:F58"/>
    <mergeCell ref="G58:L58"/>
    <mergeCell ref="M58:R58"/>
    <mergeCell ref="S58:X58"/>
    <mergeCell ref="Y58:AF58"/>
    <mergeCell ref="AG58:AO58"/>
    <mergeCell ref="AP58:AW58"/>
    <mergeCell ref="AX58:BD58"/>
    <mergeCell ref="AP31:AW31"/>
    <mergeCell ref="AX31:BD31"/>
    <mergeCell ref="BE31:BM31"/>
    <mergeCell ref="BN31:BU31"/>
    <mergeCell ref="BV31:CB31"/>
    <mergeCell ref="CC31:CK31"/>
    <mergeCell ref="Y101:AF101"/>
    <mergeCell ref="AG101:AO101"/>
    <mergeCell ref="A31:F31"/>
    <mergeCell ref="G31:L31"/>
    <mergeCell ref="M31:R31"/>
    <mergeCell ref="S31:X31"/>
    <mergeCell ref="Y31:AF31"/>
    <mergeCell ref="AG31:AO31"/>
    <mergeCell ref="CT97:CZ97"/>
    <mergeCell ref="CT101:CZ101"/>
    <mergeCell ref="CL99:CS99"/>
    <mergeCell ref="CT99:CZ99"/>
    <mergeCell ref="CC98:CK98"/>
    <mergeCell ref="CL98:CS98"/>
    <mergeCell ref="CT98:CZ98"/>
    <mergeCell ref="CC100:CK100"/>
    <mergeCell ref="CL100:CS100"/>
    <mergeCell ref="AP97:AW97"/>
    <mergeCell ref="AX97:BD97"/>
    <mergeCell ref="BN97:BU97"/>
    <mergeCell ref="BV97:CB97"/>
    <mergeCell ref="CC97:CK97"/>
    <mergeCell ref="CL97:CS97"/>
    <mergeCell ref="A97:F97"/>
    <mergeCell ref="G97:L97"/>
    <mergeCell ref="M97:R97"/>
    <mergeCell ref="S97:X97"/>
    <mergeCell ref="Y97:AF97"/>
    <mergeCell ref="AG97:AO97"/>
    <mergeCell ref="BE95:BM95"/>
    <mergeCell ref="BN95:BU95"/>
    <mergeCell ref="BV95:CB95"/>
    <mergeCell ref="CC95:CK95"/>
    <mergeCell ref="CL95:CS95"/>
    <mergeCell ref="CT95:CZ95"/>
    <mergeCell ref="CL51:CS51"/>
    <mergeCell ref="CT51:CZ51"/>
    <mergeCell ref="A95:F95"/>
    <mergeCell ref="G95:L95"/>
    <mergeCell ref="M95:R95"/>
    <mergeCell ref="S95:X95"/>
    <mergeCell ref="Y95:AF95"/>
    <mergeCell ref="AG95:AO95"/>
    <mergeCell ref="AP95:AW95"/>
    <mergeCell ref="AX95:BD95"/>
    <mergeCell ref="AP51:AW51"/>
    <mergeCell ref="AX51:BD51"/>
    <mergeCell ref="BE51:BM51"/>
    <mergeCell ref="BN51:BU51"/>
    <mergeCell ref="BV51:CB51"/>
    <mergeCell ref="CC51:CK51"/>
    <mergeCell ref="A51:F51"/>
    <mergeCell ref="G51:L51"/>
    <mergeCell ref="M51:R51"/>
    <mergeCell ref="S51:X51"/>
    <mergeCell ref="Y51:AF51"/>
    <mergeCell ref="AG51:AO51"/>
    <mergeCell ref="BV37:CB37"/>
    <mergeCell ref="CC37:CK37"/>
    <mergeCell ref="CL37:CS37"/>
    <mergeCell ref="CT37:CZ37"/>
    <mergeCell ref="A37:AF37"/>
    <mergeCell ref="AG37:AO37"/>
    <mergeCell ref="AP37:AW37"/>
    <mergeCell ref="AX37:BD37"/>
    <mergeCell ref="BE37:BM37"/>
    <mergeCell ref="BN37:BU37"/>
    <mergeCell ref="CC96:CK96"/>
    <mergeCell ref="CL103:CS103"/>
    <mergeCell ref="CT103:CZ103"/>
    <mergeCell ref="AP103:AW103"/>
    <mergeCell ref="AX103:BD103"/>
    <mergeCell ref="BE103:BM103"/>
    <mergeCell ref="BN103:BU103"/>
    <mergeCell ref="BV103:CB103"/>
    <mergeCell ref="CC103:CK103"/>
    <mergeCell ref="BE97:BM97"/>
    <mergeCell ref="CC91:CK91"/>
    <mergeCell ref="CL91:CS91"/>
    <mergeCell ref="CT91:CZ91"/>
    <mergeCell ref="A96:AF96"/>
    <mergeCell ref="AG96:AO96"/>
    <mergeCell ref="AP96:AW96"/>
    <mergeCell ref="AX96:BD96"/>
    <mergeCell ref="BE96:BM96"/>
    <mergeCell ref="BN96:BU96"/>
    <mergeCell ref="BV96:CB96"/>
    <mergeCell ref="AP91:AW91"/>
    <mergeCell ref="AX91:BD91"/>
    <mergeCell ref="BE91:BM91"/>
    <mergeCell ref="BN91:BU91"/>
    <mergeCell ref="BV91:CB91"/>
    <mergeCell ref="AX89:BD89"/>
    <mergeCell ref="BE89:BM89"/>
    <mergeCell ref="BN89:BU89"/>
    <mergeCell ref="A81:AF81"/>
    <mergeCell ref="AG81:AO81"/>
    <mergeCell ref="AP81:AW81"/>
    <mergeCell ref="AX81:BD81"/>
    <mergeCell ref="BE81:BM81"/>
    <mergeCell ref="BN81:BU81"/>
    <mergeCell ref="BN74:BU74"/>
    <mergeCell ref="AP76:AW76"/>
    <mergeCell ref="AX76:BD76"/>
    <mergeCell ref="AP79:AW79"/>
    <mergeCell ref="AX79:BD79"/>
    <mergeCell ref="BE79:BM79"/>
    <mergeCell ref="BN79:BU79"/>
    <mergeCell ref="AP77:AW77"/>
    <mergeCell ref="AX77:BD77"/>
    <mergeCell ref="BE77:BM77"/>
    <mergeCell ref="BN77:BU77"/>
    <mergeCell ref="BV77:CB77"/>
    <mergeCell ref="CC77:CK77"/>
    <mergeCell ref="A73:AF73"/>
    <mergeCell ref="AG73:AO73"/>
    <mergeCell ref="AP73:AW73"/>
    <mergeCell ref="AX73:BD73"/>
    <mergeCell ref="BE73:BM73"/>
    <mergeCell ref="BN73:BU73"/>
    <mergeCell ref="AP71:AW71"/>
    <mergeCell ref="AX71:BD71"/>
    <mergeCell ref="BE71:BM71"/>
    <mergeCell ref="BN71:BU71"/>
    <mergeCell ref="BV71:CB71"/>
    <mergeCell ref="CC71:CK71"/>
    <mergeCell ref="CL64:CS64"/>
    <mergeCell ref="CT64:CZ64"/>
    <mergeCell ref="AP68:AW68"/>
    <mergeCell ref="AX68:BD68"/>
    <mergeCell ref="BE68:BM68"/>
    <mergeCell ref="BN68:BU68"/>
    <mergeCell ref="BV68:CB68"/>
    <mergeCell ref="CC68:CK68"/>
    <mergeCell ref="CL67:CS67"/>
    <mergeCell ref="CT67:CZ67"/>
    <mergeCell ref="CL47:CS47"/>
    <mergeCell ref="CT47:CZ47"/>
    <mergeCell ref="A62:AF62"/>
    <mergeCell ref="AG62:AO62"/>
    <mergeCell ref="AP62:AW62"/>
    <mergeCell ref="AX62:BD62"/>
    <mergeCell ref="BE62:BM62"/>
    <mergeCell ref="BN62:BU62"/>
    <mergeCell ref="BV62:CB62"/>
    <mergeCell ref="CC62:CK62"/>
    <mergeCell ref="AP47:AW47"/>
    <mergeCell ref="AX47:BD47"/>
    <mergeCell ref="BE47:BM47"/>
    <mergeCell ref="BN47:BU47"/>
    <mergeCell ref="BV47:CB47"/>
    <mergeCell ref="CC47:CK47"/>
    <mergeCell ref="CL56:CS56"/>
    <mergeCell ref="CT56:CZ56"/>
    <mergeCell ref="A60:AF60"/>
    <mergeCell ref="AG60:AO60"/>
    <mergeCell ref="AP60:AW60"/>
    <mergeCell ref="AX60:BD60"/>
    <mergeCell ref="BE60:BM60"/>
    <mergeCell ref="BN60:BU60"/>
    <mergeCell ref="BV60:CB60"/>
    <mergeCell ref="CC60:CK60"/>
    <mergeCell ref="AP56:AW56"/>
    <mergeCell ref="AX56:BD56"/>
    <mergeCell ref="BE56:BM56"/>
    <mergeCell ref="BN56:BU56"/>
    <mergeCell ref="BV56:CB56"/>
    <mergeCell ref="CC56:CK56"/>
    <mergeCell ref="CT45:CZ45"/>
    <mergeCell ref="A52:AF52"/>
    <mergeCell ref="AG52:AO52"/>
    <mergeCell ref="AP52:AW52"/>
    <mergeCell ref="AX52:BD52"/>
    <mergeCell ref="BE52:BM52"/>
    <mergeCell ref="BN52:BU52"/>
    <mergeCell ref="BV52:CB52"/>
    <mergeCell ref="CC52:CK52"/>
    <mergeCell ref="CL52:CS52"/>
    <mergeCell ref="CC41:CK41"/>
    <mergeCell ref="CL41:CS41"/>
    <mergeCell ref="CT41:CZ41"/>
    <mergeCell ref="A45:AF45"/>
    <mergeCell ref="AG45:AO45"/>
    <mergeCell ref="AP45:AW45"/>
    <mergeCell ref="AX45:BD45"/>
    <mergeCell ref="BE45:BM45"/>
    <mergeCell ref="BN45:BU45"/>
    <mergeCell ref="BV45:CB45"/>
    <mergeCell ref="DF18:DS18"/>
    <mergeCell ref="DF19:DS19"/>
    <mergeCell ref="A21:DS21"/>
    <mergeCell ref="AG33:AO33"/>
    <mergeCell ref="AP33:AW33"/>
    <mergeCell ref="A41:AF41"/>
    <mergeCell ref="AG41:AO41"/>
    <mergeCell ref="AP41:AW41"/>
    <mergeCell ref="AX41:BD41"/>
    <mergeCell ref="BE41:BM41"/>
    <mergeCell ref="AG15:CM15"/>
    <mergeCell ref="DF15:DS15"/>
    <mergeCell ref="AG16:CM16"/>
    <mergeCell ref="DF16:DS16"/>
    <mergeCell ref="AG17:CM17"/>
    <mergeCell ref="DF17:DS17"/>
    <mergeCell ref="BD11:BF11"/>
    <mergeCell ref="DF11:DS12"/>
    <mergeCell ref="R12:CK12"/>
    <mergeCell ref="DF13:DS13"/>
    <mergeCell ref="AR14:AT14"/>
    <mergeCell ref="AU14:AV14"/>
    <mergeCell ref="AW14:BI14"/>
    <mergeCell ref="BJ14:BL14"/>
    <mergeCell ref="BM14:BO14"/>
    <mergeCell ref="DF14:DS14"/>
    <mergeCell ref="CM8:DS8"/>
    <mergeCell ref="CB9:CD9"/>
    <mergeCell ref="CE9:CF9"/>
    <mergeCell ref="CG9:CS9"/>
    <mergeCell ref="CT9:CV9"/>
    <mergeCell ref="CW9:CY9"/>
    <mergeCell ref="CL108:CS108"/>
    <mergeCell ref="CT108:CZ108"/>
    <mergeCell ref="BZ2:DS2"/>
    <mergeCell ref="BZ3:DS3"/>
    <mergeCell ref="BZ4:DS4"/>
    <mergeCell ref="BZ5:DS5"/>
    <mergeCell ref="BZ6:DS6"/>
    <mergeCell ref="BZ7:CK7"/>
    <mergeCell ref="CM7:DS7"/>
    <mergeCell ref="BZ8:CK8"/>
    <mergeCell ref="CL107:CS107"/>
    <mergeCell ref="CT107:CZ107"/>
    <mergeCell ref="A108:AF108"/>
    <mergeCell ref="AG108:AO108"/>
    <mergeCell ref="AP108:AW108"/>
    <mergeCell ref="AX108:BD108"/>
    <mergeCell ref="BE108:BM108"/>
    <mergeCell ref="BN108:BU108"/>
    <mergeCell ref="BV108:CB108"/>
    <mergeCell ref="CC108:CK108"/>
    <mergeCell ref="AP107:AW107"/>
    <mergeCell ref="AX107:BD107"/>
    <mergeCell ref="BE107:BM107"/>
    <mergeCell ref="BN107:BU107"/>
    <mergeCell ref="BV107:CB107"/>
    <mergeCell ref="CC107:CK107"/>
    <mergeCell ref="A103:AF103"/>
    <mergeCell ref="AG103:AO103"/>
    <mergeCell ref="A107:F107"/>
    <mergeCell ref="G107:L107"/>
    <mergeCell ref="M107:R107"/>
    <mergeCell ref="S107:X107"/>
    <mergeCell ref="Y107:AF107"/>
    <mergeCell ref="AG107:AO107"/>
    <mergeCell ref="A104:F104"/>
    <mergeCell ref="G104:L104"/>
    <mergeCell ref="AP99:AW99"/>
    <mergeCell ref="AX99:BD99"/>
    <mergeCell ref="BE99:BM99"/>
    <mergeCell ref="BN99:BU99"/>
    <mergeCell ref="BV99:CB99"/>
    <mergeCell ref="CC99:CK99"/>
    <mergeCell ref="CL94:CS94"/>
    <mergeCell ref="CT94:CZ94"/>
    <mergeCell ref="A99:F99"/>
    <mergeCell ref="G99:L99"/>
    <mergeCell ref="M99:R99"/>
    <mergeCell ref="S99:X99"/>
    <mergeCell ref="CL96:CS96"/>
    <mergeCell ref="CT96:CZ96"/>
    <mergeCell ref="Y99:AF99"/>
    <mergeCell ref="AG99:AO99"/>
    <mergeCell ref="AP94:AW94"/>
    <mergeCell ref="AX94:BD94"/>
    <mergeCell ref="BE94:BM94"/>
    <mergeCell ref="BN94:BU94"/>
    <mergeCell ref="BV94:CB94"/>
    <mergeCell ref="CC94:CK94"/>
    <mergeCell ref="CL93:CS93"/>
    <mergeCell ref="CT93:CZ93"/>
    <mergeCell ref="A94:F94"/>
    <mergeCell ref="G94:L94"/>
    <mergeCell ref="M94:R94"/>
    <mergeCell ref="S94:X94"/>
    <mergeCell ref="Y93:AF93"/>
    <mergeCell ref="AG93:AO93"/>
    <mergeCell ref="Y94:AF94"/>
    <mergeCell ref="AG94:AO94"/>
    <mergeCell ref="AX93:BD93"/>
    <mergeCell ref="BE93:BM93"/>
    <mergeCell ref="BN93:BU93"/>
    <mergeCell ref="BV92:CB92"/>
    <mergeCell ref="CC92:CK92"/>
    <mergeCell ref="BE92:BM92"/>
    <mergeCell ref="BN92:BU92"/>
    <mergeCell ref="BV93:CB93"/>
    <mergeCell ref="CC93:CK93"/>
    <mergeCell ref="CT92:CZ92"/>
    <mergeCell ref="A93:F93"/>
    <mergeCell ref="G93:L93"/>
    <mergeCell ref="M93:R93"/>
    <mergeCell ref="S93:X93"/>
    <mergeCell ref="Y92:AF92"/>
    <mergeCell ref="AG92:AO92"/>
    <mergeCell ref="AP92:AW92"/>
    <mergeCell ref="AX92:BD92"/>
    <mergeCell ref="AP93:AW93"/>
    <mergeCell ref="CL89:CS89"/>
    <mergeCell ref="CT89:CZ89"/>
    <mergeCell ref="A92:F92"/>
    <mergeCell ref="G92:L92"/>
    <mergeCell ref="M92:R92"/>
    <mergeCell ref="S92:X92"/>
    <mergeCell ref="A91:AF91"/>
    <mergeCell ref="AG91:AO91"/>
    <mergeCell ref="Y89:AF89"/>
    <mergeCell ref="AG89:AO89"/>
    <mergeCell ref="BV80:CB80"/>
    <mergeCell ref="CC80:CK80"/>
    <mergeCell ref="BV81:CB81"/>
    <mergeCell ref="CC81:CK81"/>
    <mergeCell ref="BV89:CB89"/>
    <mergeCell ref="CC89:CK89"/>
    <mergeCell ref="CC84:CK84"/>
    <mergeCell ref="BV88:CB88"/>
    <mergeCell ref="CC88:CK88"/>
    <mergeCell ref="CC85:CK85"/>
    <mergeCell ref="CT80:CZ80"/>
    <mergeCell ref="A89:F89"/>
    <mergeCell ref="G89:L89"/>
    <mergeCell ref="M89:R89"/>
    <mergeCell ref="S89:X89"/>
    <mergeCell ref="CL81:CS81"/>
    <mergeCell ref="CT81:CZ81"/>
    <mergeCell ref="BE80:BM80"/>
    <mergeCell ref="BN80:BU80"/>
    <mergeCell ref="AP89:AW89"/>
    <mergeCell ref="AX80:BD80"/>
    <mergeCell ref="Y78:AF78"/>
    <mergeCell ref="AG78:AO78"/>
    <mergeCell ref="AP78:AW78"/>
    <mergeCell ref="CL80:CS80"/>
    <mergeCell ref="BV78:CB78"/>
    <mergeCell ref="CC78:CK78"/>
    <mergeCell ref="CL78:CS78"/>
    <mergeCell ref="A79:AF79"/>
    <mergeCell ref="AG79:AO79"/>
    <mergeCell ref="CL77:CS77"/>
    <mergeCell ref="CT77:CZ77"/>
    <mergeCell ref="CC79:CK79"/>
    <mergeCell ref="A80:F80"/>
    <mergeCell ref="G80:L80"/>
    <mergeCell ref="M80:R80"/>
    <mergeCell ref="S80:X80"/>
    <mergeCell ref="Y80:AF80"/>
    <mergeCell ref="AG80:AO80"/>
    <mergeCell ref="AP80:AW80"/>
    <mergeCell ref="CT78:CZ78"/>
    <mergeCell ref="CL79:CS79"/>
    <mergeCell ref="CT79:CZ79"/>
    <mergeCell ref="AX78:BD78"/>
    <mergeCell ref="BE78:BM78"/>
    <mergeCell ref="BN78:BU78"/>
    <mergeCell ref="BV79:CB79"/>
    <mergeCell ref="A78:F78"/>
    <mergeCell ref="G78:L78"/>
    <mergeCell ref="M78:R78"/>
    <mergeCell ref="S78:X78"/>
    <mergeCell ref="A77:AF77"/>
    <mergeCell ref="AG77:AO77"/>
    <mergeCell ref="A75:F75"/>
    <mergeCell ref="G75:L75"/>
    <mergeCell ref="M75:R75"/>
    <mergeCell ref="S75:X75"/>
    <mergeCell ref="Y74:AF74"/>
    <mergeCell ref="BE76:BM76"/>
    <mergeCell ref="Y75:AF75"/>
    <mergeCell ref="AG75:AO75"/>
    <mergeCell ref="AX75:BD75"/>
    <mergeCell ref="BE75:BM75"/>
    <mergeCell ref="CL74:CS74"/>
    <mergeCell ref="CT74:CZ74"/>
    <mergeCell ref="CT75:CZ75"/>
    <mergeCell ref="BV75:CB75"/>
    <mergeCell ref="CC75:CK75"/>
    <mergeCell ref="CL75:CS75"/>
    <mergeCell ref="BV72:CB72"/>
    <mergeCell ref="AG72:AO72"/>
    <mergeCell ref="CC72:CK72"/>
    <mergeCell ref="AP72:AW72"/>
    <mergeCell ref="AP75:AW75"/>
    <mergeCell ref="BV74:CB74"/>
    <mergeCell ref="CC74:CK74"/>
    <mergeCell ref="BN75:BU75"/>
    <mergeCell ref="BN72:BU72"/>
    <mergeCell ref="CC73:CK73"/>
    <mergeCell ref="A74:F74"/>
    <mergeCell ref="G74:L74"/>
    <mergeCell ref="M74:R74"/>
    <mergeCell ref="S74:X74"/>
    <mergeCell ref="CL72:CS72"/>
    <mergeCell ref="AG74:AO74"/>
    <mergeCell ref="AP74:AW74"/>
    <mergeCell ref="AX74:BD74"/>
    <mergeCell ref="BE74:BM74"/>
    <mergeCell ref="CL73:CS73"/>
    <mergeCell ref="A72:F72"/>
    <mergeCell ref="G72:L72"/>
    <mergeCell ref="M72:R72"/>
    <mergeCell ref="S72:X72"/>
    <mergeCell ref="A71:AF71"/>
    <mergeCell ref="AG71:AO71"/>
    <mergeCell ref="BE70:BM70"/>
    <mergeCell ref="BN70:BU70"/>
    <mergeCell ref="BV70:CB70"/>
    <mergeCell ref="CT73:CZ73"/>
    <mergeCell ref="CL70:CS70"/>
    <mergeCell ref="CT70:CZ70"/>
    <mergeCell ref="CT72:CZ72"/>
    <mergeCell ref="CL71:CS71"/>
    <mergeCell ref="CT71:CZ71"/>
    <mergeCell ref="BV73:CB73"/>
    <mergeCell ref="CC70:CK70"/>
    <mergeCell ref="AX72:BD72"/>
    <mergeCell ref="BE72:BM72"/>
    <mergeCell ref="A70:F70"/>
    <mergeCell ref="G70:L70"/>
    <mergeCell ref="M70:R70"/>
    <mergeCell ref="S70:X70"/>
    <mergeCell ref="Y72:AF72"/>
    <mergeCell ref="AP70:AW70"/>
    <mergeCell ref="AX70:BD70"/>
    <mergeCell ref="Y69:AF69"/>
    <mergeCell ref="AG69:AO69"/>
    <mergeCell ref="Y70:AF70"/>
    <mergeCell ref="AG70:AO70"/>
    <mergeCell ref="A69:F69"/>
    <mergeCell ref="G69:L69"/>
    <mergeCell ref="M69:R69"/>
    <mergeCell ref="S69:X69"/>
    <mergeCell ref="Y66:AF66"/>
    <mergeCell ref="AG66:AO66"/>
    <mergeCell ref="AP69:AW69"/>
    <mergeCell ref="AX69:BD69"/>
    <mergeCell ref="BE69:BM69"/>
    <mergeCell ref="BN69:BU69"/>
    <mergeCell ref="AP66:AW66"/>
    <mergeCell ref="AX66:BD66"/>
    <mergeCell ref="BE66:BM66"/>
    <mergeCell ref="BN66:BU66"/>
    <mergeCell ref="CL68:CS68"/>
    <mergeCell ref="CT68:CZ68"/>
    <mergeCell ref="BV69:CB69"/>
    <mergeCell ref="CC69:CK69"/>
    <mergeCell ref="CL69:CS69"/>
    <mergeCell ref="CT69:CZ69"/>
    <mergeCell ref="A68:AF68"/>
    <mergeCell ref="AG68:AO68"/>
    <mergeCell ref="AP63:AW63"/>
    <mergeCell ref="AX63:BD63"/>
    <mergeCell ref="BE63:BM63"/>
    <mergeCell ref="BN63:BU63"/>
    <mergeCell ref="A66:F66"/>
    <mergeCell ref="G66:L66"/>
    <mergeCell ref="M66:R66"/>
    <mergeCell ref="S66:X66"/>
    <mergeCell ref="CL66:CS66"/>
    <mergeCell ref="CT66:CZ66"/>
    <mergeCell ref="BV66:CB66"/>
    <mergeCell ref="CC66:CK66"/>
    <mergeCell ref="AP64:AW64"/>
    <mergeCell ref="AX64:BD64"/>
    <mergeCell ref="BE64:BM64"/>
    <mergeCell ref="BN64:BU64"/>
    <mergeCell ref="BV64:CB64"/>
    <mergeCell ref="CC64:CK64"/>
    <mergeCell ref="A65:F65"/>
    <mergeCell ref="G65:L65"/>
    <mergeCell ref="M65:R65"/>
    <mergeCell ref="S65:X65"/>
    <mergeCell ref="CL63:CS63"/>
    <mergeCell ref="CT63:CZ63"/>
    <mergeCell ref="A64:AF64"/>
    <mergeCell ref="AG64:AO64"/>
    <mergeCell ref="Y63:AF63"/>
    <mergeCell ref="AG63:AO63"/>
    <mergeCell ref="A63:F63"/>
    <mergeCell ref="G63:L63"/>
    <mergeCell ref="M63:R63"/>
    <mergeCell ref="S63:X63"/>
    <mergeCell ref="CL62:CS62"/>
    <mergeCell ref="CT62:CZ62"/>
    <mergeCell ref="A43:F43"/>
    <mergeCell ref="G43:L43"/>
    <mergeCell ref="M43:R43"/>
    <mergeCell ref="S43:X43"/>
    <mergeCell ref="Y43:AF43"/>
    <mergeCell ref="AG43:AO43"/>
    <mergeCell ref="AP43:AW43"/>
    <mergeCell ref="AX43:BD43"/>
    <mergeCell ref="BV59:CB59"/>
    <mergeCell ref="CC59:CK59"/>
    <mergeCell ref="CL59:CS59"/>
    <mergeCell ref="CT59:CZ59"/>
    <mergeCell ref="BV57:CB57"/>
    <mergeCell ref="CC57:CK57"/>
    <mergeCell ref="CL57:CS57"/>
    <mergeCell ref="CT57:CZ57"/>
    <mergeCell ref="CL60:CS60"/>
    <mergeCell ref="CT60:CZ60"/>
    <mergeCell ref="Y59:AF59"/>
    <mergeCell ref="AG59:AO59"/>
    <mergeCell ref="AP59:AW59"/>
    <mergeCell ref="AX59:BD59"/>
    <mergeCell ref="BE59:BM59"/>
    <mergeCell ref="BN59:BU59"/>
    <mergeCell ref="A59:F59"/>
    <mergeCell ref="G59:L59"/>
    <mergeCell ref="M59:R59"/>
    <mergeCell ref="S59:X59"/>
    <mergeCell ref="Y57:AF57"/>
    <mergeCell ref="AG57:AO57"/>
    <mergeCell ref="A57:F57"/>
    <mergeCell ref="G57:L57"/>
    <mergeCell ref="M57:R57"/>
    <mergeCell ref="S57:X57"/>
    <mergeCell ref="AP57:AW57"/>
    <mergeCell ref="AX57:BD57"/>
    <mergeCell ref="BE57:BM57"/>
    <mergeCell ref="BN57:BU57"/>
    <mergeCell ref="BV53:CB53"/>
    <mergeCell ref="CC53:CK53"/>
    <mergeCell ref="AP53:AW53"/>
    <mergeCell ref="AX53:BD53"/>
    <mergeCell ref="BE53:BM53"/>
    <mergeCell ref="BN53:BU53"/>
    <mergeCell ref="A56:AF56"/>
    <mergeCell ref="AG56:AO56"/>
    <mergeCell ref="A53:F53"/>
    <mergeCell ref="G53:L53"/>
    <mergeCell ref="M53:R53"/>
    <mergeCell ref="S53:X53"/>
    <mergeCell ref="A54:F54"/>
    <mergeCell ref="G54:L54"/>
    <mergeCell ref="M54:R54"/>
    <mergeCell ref="S54:X54"/>
    <mergeCell ref="CT52:CZ52"/>
    <mergeCell ref="CL53:CS53"/>
    <mergeCell ref="CT53:CZ53"/>
    <mergeCell ref="Y53:AF53"/>
    <mergeCell ref="AG53:AO53"/>
    <mergeCell ref="CC49:CK49"/>
    <mergeCell ref="CL49:CS49"/>
    <mergeCell ref="CT49:CZ49"/>
    <mergeCell ref="Y49:AF49"/>
    <mergeCell ref="AG49:AO49"/>
    <mergeCell ref="AP49:AW49"/>
    <mergeCell ref="BV49:CB49"/>
    <mergeCell ref="AX49:BD49"/>
    <mergeCell ref="BE49:BM49"/>
    <mergeCell ref="BN49:BU49"/>
    <mergeCell ref="BV48:CB48"/>
    <mergeCell ref="AX48:BD48"/>
    <mergeCell ref="BE48:BM48"/>
    <mergeCell ref="BN48:BU48"/>
    <mergeCell ref="CC48:CK48"/>
    <mergeCell ref="CL48:CS48"/>
    <mergeCell ref="CT48:CZ48"/>
    <mergeCell ref="A49:F49"/>
    <mergeCell ref="G49:L49"/>
    <mergeCell ref="M49:R49"/>
    <mergeCell ref="S49:X49"/>
    <mergeCell ref="Y48:AF48"/>
    <mergeCell ref="AG48:AO48"/>
    <mergeCell ref="AP48:AW48"/>
    <mergeCell ref="BV46:CB46"/>
    <mergeCell ref="CC46:CK46"/>
    <mergeCell ref="AP46:AW46"/>
    <mergeCell ref="AX46:BD46"/>
    <mergeCell ref="BE46:BM46"/>
    <mergeCell ref="BN46:BU46"/>
    <mergeCell ref="CL46:CS46"/>
    <mergeCell ref="CT46:CZ46"/>
    <mergeCell ref="A48:F48"/>
    <mergeCell ref="G48:L48"/>
    <mergeCell ref="M48:R48"/>
    <mergeCell ref="S48:X48"/>
    <mergeCell ref="A47:AF47"/>
    <mergeCell ref="AG47:AO47"/>
    <mergeCell ref="Y46:AF46"/>
    <mergeCell ref="AG46:AO46"/>
    <mergeCell ref="BV44:CB44"/>
    <mergeCell ref="CC44:CK44"/>
    <mergeCell ref="CL44:CS44"/>
    <mergeCell ref="CT44:CZ44"/>
    <mergeCell ref="A46:F46"/>
    <mergeCell ref="G46:L46"/>
    <mergeCell ref="M46:R46"/>
    <mergeCell ref="S46:X46"/>
    <mergeCell ref="CC45:CK45"/>
    <mergeCell ref="CL45:CS45"/>
    <mergeCell ref="Y44:AF44"/>
    <mergeCell ref="AG44:AO44"/>
    <mergeCell ref="AP44:AW44"/>
    <mergeCell ref="AX44:BD44"/>
    <mergeCell ref="BE44:BM44"/>
    <mergeCell ref="BN44:BU44"/>
    <mergeCell ref="BV42:CB42"/>
    <mergeCell ref="CC42:CK42"/>
    <mergeCell ref="CL42:CS42"/>
    <mergeCell ref="CT42:CZ42"/>
    <mergeCell ref="A44:F44"/>
    <mergeCell ref="G44:L44"/>
    <mergeCell ref="M44:R44"/>
    <mergeCell ref="S44:X44"/>
    <mergeCell ref="Y42:AF42"/>
    <mergeCell ref="AG42:AO42"/>
    <mergeCell ref="AP42:AW42"/>
    <mergeCell ref="AX42:BD42"/>
    <mergeCell ref="BE42:BM42"/>
    <mergeCell ref="BN42:BU42"/>
    <mergeCell ref="BV40:CB40"/>
    <mergeCell ref="CC40:CK40"/>
    <mergeCell ref="AP40:AW40"/>
    <mergeCell ref="AX40:BD40"/>
    <mergeCell ref="BE40:BM40"/>
    <mergeCell ref="BN40:BU40"/>
    <mergeCell ref="CL40:CS40"/>
    <mergeCell ref="CT40:CZ40"/>
    <mergeCell ref="A42:F42"/>
    <mergeCell ref="G42:L42"/>
    <mergeCell ref="M42:R42"/>
    <mergeCell ref="S42:X42"/>
    <mergeCell ref="BN41:BU41"/>
    <mergeCell ref="BV41:CB41"/>
    <mergeCell ref="Y40:AF40"/>
    <mergeCell ref="AG40:AO40"/>
    <mergeCell ref="BV38:CB38"/>
    <mergeCell ref="CC38:CK38"/>
    <mergeCell ref="CL38:CS38"/>
    <mergeCell ref="CT38:CZ38"/>
    <mergeCell ref="A40:F40"/>
    <mergeCell ref="G40:L40"/>
    <mergeCell ref="M40:R40"/>
    <mergeCell ref="S40:X40"/>
    <mergeCell ref="AG39:AO39"/>
    <mergeCell ref="AP39:AW39"/>
    <mergeCell ref="Y38:AF38"/>
    <mergeCell ref="AG38:AO38"/>
    <mergeCell ref="AP38:AW38"/>
    <mergeCell ref="AX38:BD38"/>
    <mergeCell ref="BE38:BM38"/>
    <mergeCell ref="BN38:BU38"/>
    <mergeCell ref="BV36:CB36"/>
    <mergeCell ref="CC36:CK36"/>
    <mergeCell ref="CL36:CS36"/>
    <mergeCell ref="CT36:CZ36"/>
    <mergeCell ref="A38:F38"/>
    <mergeCell ref="G38:L38"/>
    <mergeCell ref="M38:R38"/>
    <mergeCell ref="S38:X38"/>
    <mergeCell ref="Y36:AF36"/>
    <mergeCell ref="AG36:AO36"/>
    <mergeCell ref="BV32:CB32"/>
    <mergeCell ref="CC32:CK32"/>
    <mergeCell ref="AP32:AW32"/>
    <mergeCell ref="AX32:BD32"/>
    <mergeCell ref="BE32:BM32"/>
    <mergeCell ref="BN32:BU32"/>
    <mergeCell ref="Y32:AF32"/>
    <mergeCell ref="AG32:AO32"/>
    <mergeCell ref="AP36:AW36"/>
    <mergeCell ref="AX36:BD36"/>
    <mergeCell ref="BE36:BM36"/>
    <mergeCell ref="BN36:BU36"/>
    <mergeCell ref="Y34:AF34"/>
    <mergeCell ref="AG34:AO34"/>
    <mergeCell ref="AP34:AW34"/>
    <mergeCell ref="AX34:BD34"/>
    <mergeCell ref="A36:F36"/>
    <mergeCell ref="G36:L36"/>
    <mergeCell ref="M36:R36"/>
    <mergeCell ref="S36:X36"/>
    <mergeCell ref="AX33:BD33"/>
    <mergeCell ref="BE33:BM33"/>
    <mergeCell ref="A34:F34"/>
    <mergeCell ref="G34:L34"/>
    <mergeCell ref="M34:R34"/>
    <mergeCell ref="S34:X34"/>
    <mergeCell ref="CL30:CS30"/>
    <mergeCell ref="CT30:CZ30"/>
    <mergeCell ref="A32:F32"/>
    <mergeCell ref="G32:L32"/>
    <mergeCell ref="M32:R32"/>
    <mergeCell ref="S32:X32"/>
    <mergeCell ref="Y30:AF30"/>
    <mergeCell ref="AG30:AO30"/>
    <mergeCell ref="CL32:CS32"/>
    <mergeCell ref="CT32:CZ32"/>
    <mergeCell ref="BV29:CB29"/>
    <mergeCell ref="CC29:CK29"/>
    <mergeCell ref="BE29:BM29"/>
    <mergeCell ref="BN29:BU29"/>
    <mergeCell ref="BV30:CB30"/>
    <mergeCell ref="CC30:CK30"/>
    <mergeCell ref="AP29:AW29"/>
    <mergeCell ref="AX29:BD29"/>
    <mergeCell ref="AP30:AW30"/>
    <mergeCell ref="AX30:BD30"/>
    <mergeCell ref="BE30:BM30"/>
    <mergeCell ref="BN30:BU30"/>
    <mergeCell ref="A30:F30"/>
    <mergeCell ref="G30:L30"/>
    <mergeCell ref="M30:R30"/>
    <mergeCell ref="S30:X30"/>
    <mergeCell ref="Y29:AF29"/>
    <mergeCell ref="AG29:AO29"/>
    <mergeCell ref="CL28:CS28"/>
    <mergeCell ref="CT28:CZ28"/>
    <mergeCell ref="A29:F29"/>
    <mergeCell ref="G29:L29"/>
    <mergeCell ref="M29:R29"/>
    <mergeCell ref="S29:X29"/>
    <mergeCell ref="Y28:AF28"/>
    <mergeCell ref="AG28:AO28"/>
    <mergeCell ref="CL29:CS29"/>
    <mergeCell ref="CT29:CZ29"/>
    <mergeCell ref="AP28:AW28"/>
    <mergeCell ref="AX28:BD28"/>
    <mergeCell ref="BE28:BM28"/>
    <mergeCell ref="BN28:BU28"/>
    <mergeCell ref="BV27:CB27"/>
    <mergeCell ref="CC27:CK27"/>
    <mergeCell ref="BE27:BM27"/>
    <mergeCell ref="BN27:BU27"/>
    <mergeCell ref="BV28:CB28"/>
    <mergeCell ref="CC28:CK28"/>
    <mergeCell ref="CL27:CS27"/>
    <mergeCell ref="CT27:CZ27"/>
    <mergeCell ref="A28:F28"/>
    <mergeCell ref="G28:L28"/>
    <mergeCell ref="M28:R28"/>
    <mergeCell ref="S28:X28"/>
    <mergeCell ref="Y27:AF27"/>
    <mergeCell ref="AG27:AO27"/>
    <mergeCell ref="AP27:AW27"/>
    <mergeCell ref="AX27:BD27"/>
    <mergeCell ref="BV26:CB26"/>
    <mergeCell ref="CC26:CK26"/>
    <mergeCell ref="CL26:CS26"/>
    <mergeCell ref="CT26:CZ26"/>
    <mergeCell ref="A27:F27"/>
    <mergeCell ref="G27:L27"/>
    <mergeCell ref="M27:R27"/>
    <mergeCell ref="S27:X27"/>
    <mergeCell ref="Y26:AF26"/>
    <mergeCell ref="AG26:AO26"/>
    <mergeCell ref="BE26:BM26"/>
    <mergeCell ref="BN26:BU26"/>
    <mergeCell ref="A26:F26"/>
    <mergeCell ref="G26:L26"/>
    <mergeCell ref="M26:R26"/>
    <mergeCell ref="S26:X26"/>
    <mergeCell ref="AG18:CM18"/>
    <mergeCell ref="BN33:BU33"/>
    <mergeCell ref="BV33:CB33"/>
    <mergeCell ref="CC33:CK33"/>
    <mergeCell ref="CL33:CS33"/>
    <mergeCell ref="A33:AF33"/>
    <mergeCell ref="CO24:CQ24"/>
    <mergeCell ref="A25:X25"/>
    <mergeCell ref="Y25:AF25"/>
    <mergeCell ref="AG25:BD25"/>
    <mergeCell ref="BV39:CB39"/>
    <mergeCell ref="CC39:CK39"/>
    <mergeCell ref="BE25:CB25"/>
    <mergeCell ref="CC25:CZ25"/>
    <mergeCell ref="A24:X24"/>
    <mergeCell ref="Y24:AF24"/>
    <mergeCell ref="AS24:AU24"/>
    <mergeCell ref="BQ24:BS24"/>
    <mergeCell ref="AP26:AW26"/>
    <mergeCell ref="AX26:BD26"/>
    <mergeCell ref="A23:X23"/>
    <mergeCell ref="Y23:AF23"/>
    <mergeCell ref="AG23:CZ23"/>
    <mergeCell ref="CL39:CS39"/>
    <mergeCell ref="CT39:CZ39"/>
    <mergeCell ref="A39:AF39"/>
    <mergeCell ref="CT33:CZ33"/>
    <mergeCell ref="AX39:BD39"/>
    <mergeCell ref="BE39:BM39"/>
    <mergeCell ref="BN39:BU39"/>
    <mergeCell ref="Y54:AF54"/>
    <mergeCell ref="AG54:AO54"/>
    <mergeCell ref="AP54:AW54"/>
    <mergeCell ref="AX54:BD54"/>
    <mergeCell ref="BE54:BM54"/>
    <mergeCell ref="BN54:BU54"/>
    <mergeCell ref="BV54:CB54"/>
    <mergeCell ref="CC54:CK54"/>
    <mergeCell ref="CL54:CS54"/>
    <mergeCell ref="CT54:CZ54"/>
    <mergeCell ref="A76:F76"/>
    <mergeCell ref="G76:L76"/>
    <mergeCell ref="M76:R76"/>
    <mergeCell ref="S76:X76"/>
    <mergeCell ref="Y76:AF76"/>
    <mergeCell ref="AG76:AO76"/>
    <mergeCell ref="BN76:BU76"/>
    <mergeCell ref="BV76:CB76"/>
    <mergeCell ref="CC76:CK76"/>
    <mergeCell ref="CL76:CS76"/>
    <mergeCell ref="CT76:CZ76"/>
    <mergeCell ref="AP98:AW98"/>
    <mergeCell ref="AX98:BD98"/>
    <mergeCell ref="BE98:BM98"/>
    <mergeCell ref="BN98:BU98"/>
    <mergeCell ref="BV98:CB98"/>
    <mergeCell ref="A98:F98"/>
    <mergeCell ref="G98:L98"/>
    <mergeCell ref="M98:R98"/>
    <mergeCell ref="S98:X98"/>
    <mergeCell ref="Y98:AF98"/>
    <mergeCell ref="AG98:AO98"/>
    <mergeCell ref="CT100:CZ100"/>
    <mergeCell ref="AG100:AO100"/>
    <mergeCell ref="AP100:AW100"/>
    <mergeCell ref="AX100:BD100"/>
    <mergeCell ref="BE100:BM100"/>
    <mergeCell ref="BE90:BM90"/>
    <mergeCell ref="BN90:BU90"/>
    <mergeCell ref="BV90:CB90"/>
    <mergeCell ref="AP90:AW90"/>
    <mergeCell ref="CL92:CS92"/>
    <mergeCell ref="BN102:BU102"/>
    <mergeCell ref="A100:F100"/>
    <mergeCell ref="G100:L100"/>
    <mergeCell ref="M100:R100"/>
    <mergeCell ref="S100:X100"/>
    <mergeCell ref="Y100:AF100"/>
    <mergeCell ref="A101:F101"/>
    <mergeCell ref="G101:L101"/>
    <mergeCell ref="M101:R101"/>
    <mergeCell ref="S101:X101"/>
    <mergeCell ref="AP102:AW102"/>
    <mergeCell ref="AX102:BD102"/>
    <mergeCell ref="BE102:BM102"/>
    <mergeCell ref="AP101:AW101"/>
    <mergeCell ref="AX101:BD101"/>
    <mergeCell ref="BE101:BM101"/>
    <mergeCell ref="BN101:BU101"/>
    <mergeCell ref="BV101:CB101"/>
    <mergeCell ref="CC101:CK101"/>
    <mergeCell ref="CL101:CS101"/>
    <mergeCell ref="BN100:BU100"/>
    <mergeCell ref="BV100:CB100"/>
    <mergeCell ref="CT102:CZ102"/>
    <mergeCell ref="A102:F102"/>
    <mergeCell ref="G102:L102"/>
    <mergeCell ref="M102:R102"/>
    <mergeCell ref="S102:X102"/>
    <mergeCell ref="Y102:AF102"/>
    <mergeCell ref="BV102:CB102"/>
    <mergeCell ref="CC102:CK102"/>
    <mergeCell ref="CL102:CS102"/>
    <mergeCell ref="AG102:AO102"/>
    <mergeCell ref="CC90:CK90"/>
    <mergeCell ref="CL90:CS90"/>
    <mergeCell ref="CT90:CZ90"/>
    <mergeCell ref="BE34:BM34"/>
    <mergeCell ref="BN34:BU34"/>
    <mergeCell ref="BV34:CB34"/>
    <mergeCell ref="CC34:CK34"/>
    <mergeCell ref="CL34:CS34"/>
    <mergeCell ref="CT34:CZ34"/>
    <mergeCell ref="BV35:CB35"/>
    <mergeCell ref="A35:AF35"/>
    <mergeCell ref="AG35:AO35"/>
    <mergeCell ref="AP35:AW35"/>
    <mergeCell ref="AX35:BD35"/>
    <mergeCell ref="BE35:BM35"/>
    <mergeCell ref="BN35:BU35"/>
    <mergeCell ref="CC35:CK35"/>
    <mergeCell ref="CL35:CS35"/>
    <mergeCell ref="CT35:CZ35"/>
    <mergeCell ref="A50:F50"/>
    <mergeCell ref="G50:L50"/>
    <mergeCell ref="M50:R50"/>
    <mergeCell ref="S50:X50"/>
    <mergeCell ref="Y50:AF50"/>
    <mergeCell ref="AG50:AO50"/>
    <mergeCell ref="AP50:AW50"/>
    <mergeCell ref="AX50:BD50"/>
    <mergeCell ref="BE50:BM50"/>
    <mergeCell ref="BN50:BU50"/>
    <mergeCell ref="BV50:CB50"/>
    <mergeCell ref="CC50:CK50"/>
    <mergeCell ref="CL50:CS50"/>
    <mergeCell ref="CT50:CZ50"/>
    <mergeCell ref="A55:F55"/>
    <mergeCell ref="G55:L55"/>
    <mergeCell ref="M55:R55"/>
    <mergeCell ref="S55:X55"/>
    <mergeCell ref="Y55:AF55"/>
    <mergeCell ref="AG55:AO55"/>
    <mergeCell ref="AP55:AW55"/>
    <mergeCell ref="AX55:BD55"/>
    <mergeCell ref="BE55:BM55"/>
    <mergeCell ref="BN55:BU55"/>
    <mergeCell ref="BV55:CB55"/>
    <mergeCell ref="CC55:CK55"/>
    <mergeCell ref="CL55:CS55"/>
    <mergeCell ref="CT55:CZ55"/>
    <mergeCell ref="A67:F67"/>
    <mergeCell ref="G67:L67"/>
    <mergeCell ref="M67:R67"/>
    <mergeCell ref="S67:X67"/>
    <mergeCell ref="Y67:AF67"/>
    <mergeCell ref="AG67:AO67"/>
    <mergeCell ref="AP67:AW67"/>
    <mergeCell ref="AX67:BD67"/>
    <mergeCell ref="BE67:BM67"/>
    <mergeCell ref="BN67:BU67"/>
    <mergeCell ref="BV67:CB67"/>
    <mergeCell ref="CC67:CK67"/>
    <mergeCell ref="A61:F61"/>
    <mergeCell ref="G61:L61"/>
    <mergeCell ref="M61:R61"/>
    <mergeCell ref="S61:X61"/>
    <mergeCell ref="Y61:AF61"/>
    <mergeCell ref="AG61:AO61"/>
    <mergeCell ref="BV65:CB65"/>
    <mergeCell ref="CC65:CK65"/>
    <mergeCell ref="AP61:AW61"/>
    <mergeCell ref="BE61:BM61"/>
    <mergeCell ref="BN61:BU61"/>
    <mergeCell ref="BV61:CB61"/>
    <mergeCell ref="CC61:CK61"/>
    <mergeCell ref="BV63:CB63"/>
    <mergeCell ref="CC63:CK63"/>
    <mergeCell ref="AX82:BD82"/>
    <mergeCell ref="CL61:CS61"/>
    <mergeCell ref="CT61:CZ61"/>
    <mergeCell ref="Y65:AF65"/>
    <mergeCell ref="AG65:AO65"/>
    <mergeCell ref="AP65:AW65"/>
    <mergeCell ref="AX65:BD65"/>
    <mergeCell ref="BE65:BM65"/>
    <mergeCell ref="BN65:BU65"/>
    <mergeCell ref="AX61:BD61"/>
    <mergeCell ref="CT82:CZ82"/>
    <mergeCell ref="CL65:CS65"/>
    <mergeCell ref="CT65:CZ65"/>
    <mergeCell ref="A82:F82"/>
    <mergeCell ref="G82:L82"/>
    <mergeCell ref="M82:R82"/>
    <mergeCell ref="S82:X82"/>
    <mergeCell ref="Y82:AF82"/>
    <mergeCell ref="AG82:AO82"/>
    <mergeCell ref="AP82:AW82"/>
    <mergeCell ref="BN83:BU83"/>
    <mergeCell ref="BE82:BM82"/>
    <mergeCell ref="BN82:BU82"/>
    <mergeCell ref="BV82:CB82"/>
    <mergeCell ref="CC82:CK82"/>
    <mergeCell ref="CL82:CS82"/>
    <mergeCell ref="A83:AF83"/>
    <mergeCell ref="AG83:AO83"/>
    <mergeCell ref="AP83:AW83"/>
    <mergeCell ref="AX83:BD83"/>
    <mergeCell ref="AX84:BD84"/>
    <mergeCell ref="BE83:BM83"/>
    <mergeCell ref="BE84:BM84"/>
    <mergeCell ref="CL84:CS84"/>
    <mergeCell ref="BV83:CB83"/>
    <mergeCell ref="CC83:CK83"/>
    <mergeCell ref="CL83:CS83"/>
    <mergeCell ref="CT83:CZ83"/>
    <mergeCell ref="CT84:CZ84"/>
    <mergeCell ref="M85:R85"/>
    <mergeCell ref="S85:X85"/>
    <mergeCell ref="Y85:AF85"/>
    <mergeCell ref="AP84:AW84"/>
    <mergeCell ref="A84:F84"/>
    <mergeCell ref="G84:L84"/>
    <mergeCell ref="M84:R84"/>
    <mergeCell ref="S84:X84"/>
    <mergeCell ref="Y84:AF84"/>
    <mergeCell ref="AG84:AO84"/>
    <mergeCell ref="BN84:BU84"/>
    <mergeCell ref="BV84:CB84"/>
    <mergeCell ref="BV86:CB86"/>
    <mergeCell ref="AG85:AO85"/>
    <mergeCell ref="AP85:AW85"/>
    <mergeCell ref="AX85:BD85"/>
    <mergeCell ref="BE85:BM85"/>
    <mergeCell ref="BN85:BU85"/>
    <mergeCell ref="BV85:CB85"/>
    <mergeCell ref="CL85:CS85"/>
    <mergeCell ref="CT85:CZ85"/>
    <mergeCell ref="A86:AF86"/>
    <mergeCell ref="AG86:AO86"/>
    <mergeCell ref="AP86:AW86"/>
    <mergeCell ref="AX86:BD86"/>
    <mergeCell ref="BE86:BM86"/>
    <mergeCell ref="BN86:BU86"/>
    <mergeCell ref="A85:F85"/>
    <mergeCell ref="G85:L85"/>
    <mergeCell ref="AX90:BD90"/>
    <mergeCell ref="CC86:CK86"/>
    <mergeCell ref="CL86:CS86"/>
    <mergeCell ref="CT86:CZ86"/>
    <mergeCell ref="A90:F90"/>
    <mergeCell ref="G90:L90"/>
    <mergeCell ref="M90:R90"/>
    <mergeCell ref="S90:X90"/>
    <mergeCell ref="Y90:AF90"/>
    <mergeCell ref="AG90:AO90"/>
    <mergeCell ref="BE43:BM43"/>
    <mergeCell ref="BN43:BU43"/>
    <mergeCell ref="BV43:CB43"/>
    <mergeCell ref="CC43:CK43"/>
    <mergeCell ref="CL43:CS43"/>
    <mergeCell ref="CT43:CZ43"/>
  </mergeCells>
  <pageMargins left="0.39370078740157483" right="0.39370078740157483" top="0.78740157480314965" bottom="0.39370078740157483" header="0.27559055118110237" footer="0.27559055118110237"/>
  <pageSetup paperSize="9" scale="93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DS66"/>
  <sheetViews>
    <sheetView topLeftCell="A46" workbookViewId="0">
      <selection activeCell="AR61" sqref="AR61:AY61"/>
    </sheetView>
  </sheetViews>
  <sheetFormatPr defaultColWidth="1.109375" defaultRowHeight="15.6"/>
  <cols>
    <col min="1" max="13" width="1.109375" style="1"/>
    <col min="14" max="14" width="4.109375" style="1" customWidth="1"/>
    <col min="15" max="22" width="1.109375" style="1"/>
    <col min="23" max="23" width="0.5546875" style="1" customWidth="1"/>
    <col min="24" max="28" width="1.109375" style="1"/>
    <col min="29" max="29" width="0.6640625" style="1" customWidth="1"/>
    <col min="30" max="36" width="1.109375" style="1"/>
    <col min="37" max="37" width="4.88671875" style="1" customWidth="1"/>
    <col min="38" max="41" width="1.109375" style="1"/>
    <col min="42" max="42" width="0.44140625" style="1" customWidth="1"/>
    <col min="43" max="59" width="1.109375" style="1"/>
    <col min="60" max="60" width="2.44140625" style="1" customWidth="1"/>
    <col min="61" max="83" width="1.109375" style="1"/>
    <col min="84" max="84" width="2.88671875" style="1" customWidth="1"/>
    <col min="85" max="107" width="1.109375" style="1"/>
    <col min="108" max="108" width="2.33203125" style="1" customWidth="1"/>
    <col min="109" max="122" width="1.109375" style="1"/>
    <col min="123" max="123" width="2.5546875" style="1" customWidth="1"/>
    <col min="124" max="16384" width="1.109375" style="1"/>
  </cols>
  <sheetData>
    <row r="1" spans="1:123" s="10" customFormat="1" ht="33" customHeight="1">
      <c r="A1" s="192" t="s">
        <v>102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</row>
    <row r="2" spans="1:123" s="4" customFormat="1" ht="9" customHeight="1"/>
    <row r="3" spans="1:123" s="4" customFormat="1" ht="13.2">
      <c r="A3" s="71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71" t="s">
        <v>6</v>
      </c>
      <c r="P3" s="72"/>
      <c r="Q3" s="72"/>
      <c r="R3" s="72"/>
      <c r="S3" s="73"/>
      <c r="T3" s="69" t="s">
        <v>37</v>
      </c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70"/>
      <c r="AR3" s="71" t="s">
        <v>6</v>
      </c>
      <c r="AS3" s="72"/>
      <c r="AT3" s="72"/>
      <c r="AU3" s="72"/>
      <c r="AV3" s="72"/>
      <c r="AW3" s="72"/>
      <c r="AX3" s="72"/>
      <c r="AY3" s="73"/>
      <c r="AZ3" s="74" t="s">
        <v>26</v>
      </c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70"/>
    </row>
    <row r="4" spans="1:123" s="4" customFormat="1" ht="13.2">
      <c r="A4" s="82" t="s">
        <v>48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  <c r="O4" s="82" t="s">
        <v>7</v>
      </c>
      <c r="P4" s="83"/>
      <c r="Q4" s="83"/>
      <c r="R4" s="83"/>
      <c r="S4" s="84"/>
      <c r="T4" s="79" t="s">
        <v>8</v>
      </c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80"/>
      <c r="AR4" s="82" t="s">
        <v>49</v>
      </c>
      <c r="AS4" s="83"/>
      <c r="AT4" s="83"/>
      <c r="AU4" s="83"/>
      <c r="AV4" s="83"/>
      <c r="AW4" s="83"/>
      <c r="AX4" s="83"/>
      <c r="AY4" s="84"/>
      <c r="AZ4" s="11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6" t="s">
        <v>28</v>
      </c>
      <c r="BL4" s="85" t="s">
        <v>120</v>
      </c>
      <c r="BM4" s="85"/>
      <c r="BN4" s="85"/>
      <c r="BO4" s="17" t="s">
        <v>29</v>
      </c>
      <c r="BP4" s="12"/>
      <c r="BQ4" s="12"/>
      <c r="BR4" s="12"/>
      <c r="BS4" s="12"/>
      <c r="BT4" s="12"/>
      <c r="BU4" s="12"/>
      <c r="BV4" s="12"/>
      <c r="BW4" s="13"/>
      <c r="BX4" s="11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6" t="s">
        <v>28</v>
      </c>
      <c r="CJ4" s="85" t="s">
        <v>133</v>
      </c>
      <c r="CK4" s="85"/>
      <c r="CL4" s="85"/>
      <c r="CM4" s="17" t="s">
        <v>29</v>
      </c>
      <c r="CN4" s="12"/>
      <c r="CO4" s="12"/>
      <c r="CP4" s="12"/>
      <c r="CQ4" s="12"/>
      <c r="CR4" s="12"/>
      <c r="CS4" s="12"/>
      <c r="CT4" s="12"/>
      <c r="CU4" s="13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6" t="s">
        <v>28</v>
      </c>
      <c r="DH4" s="85" t="s">
        <v>138</v>
      </c>
      <c r="DI4" s="85"/>
      <c r="DJ4" s="85"/>
      <c r="DK4" s="17" t="s">
        <v>29</v>
      </c>
      <c r="DL4" s="12"/>
      <c r="DM4" s="12"/>
      <c r="DN4" s="12"/>
      <c r="DO4" s="12"/>
      <c r="DP4" s="12"/>
      <c r="DQ4" s="12"/>
      <c r="DR4" s="12"/>
      <c r="DS4" s="13"/>
    </row>
    <row r="5" spans="1:123" s="4" customFormat="1" ht="12.75" customHeight="1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  <c r="O5" s="82"/>
      <c r="P5" s="83"/>
      <c r="Q5" s="83"/>
      <c r="R5" s="83"/>
      <c r="S5" s="84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8"/>
      <c r="AR5" s="82" t="s">
        <v>50</v>
      </c>
      <c r="AS5" s="83"/>
      <c r="AT5" s="83"/>
      <c r="AU5" s="83"/>
      <c r="AV5" s="83"/>
      <c r="AW5" s="83"/>
      <c r="AX5" s="83"/>
      <c r="AY5" s="84"/>
      <c r="AZ5" s="76" t="s">
        <v>27</v>
      </c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8"/>
      <c r="BX5" s="76" t="s">
        <v>31</v>
      </c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8"/>
      <c r="CV5" s="77" t="s">
        <v>30</v>
      </c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9"/>
      <c r="DN5" s="79"/>
      <c r="DO5" s="79"/>
      <c r="DP5" s="79"/>
      <c r="DQ5" s="79"/>
      <c r="DR5" s="79"/>
      <c r="DS5" s="80"/>
    </row>
    <row r="6" spans="1:123" s="4" customFormat="1" ht="12.75" customHeight="1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  <c r="O6" s="82"/>
      <c r="P6" s="83"/>
      <c r="Q6" s="83"/>
      <c r="R6" s="83"/>
      <c r="S6" s="84"/>
      <c r="T6" s="69" t="s">
        <v>38</v>
      </c>
      <c r="U6" s="69"/>
      <c r="V6" s="69"/>
      <c r="W6" s="69"/>
      <c r="X6" s="69"/>
      <c r="Y6" s="69"/>
      <c r="Z6" s="68" t="s">
        <v>42</v>
      </c>
      <c r="AA6" s="69"/>
      <c r="AB6" s="69"/>
      <c r="AC6" s="69"/>
      <c r="AD6" s="69"/>
      <c r="AE6" s="70"/>
      <c r="AF6" s="68" t="s">
        <v>39</v>
      </c>
      <c r="AG6" s="69"/>
      <c r="AH6" s="69"/>
      <c r="AI6" s="69"/>
      <c r="AJ6" s="69"/>
      <c r="AK6" s="70"/>
      <c r="AL6" s="68" t="s">
        <v>41</v>
      </c>
      <c r="AM6" s="69"/>
      <c r="AN6" s="69"/>
      <c r="AO6" s="69"/>
      <c r="AP6" s="69"/>
      <c r="AQ6" s="70"/>
      <c r="AR6" s="82" t="s">
        <v>48</v>
      </c>
      <c r="AS6" s="83"/>
      <c r="AT6" s="83"/>
      <c r="AU6" s="83"/>
      <c r="AV6" s="83"/>
      <c r="AW6" s="83"/>
      <c r="AX6" s="83"/>
      <c r="AY6" s="84"/>
      <c r="AZ6" s="68" t="s">
        <v>32</v>
      </c>
      <c r="BA6" s="69"/>
      <c r="BB6" s="69"/>
      <c r="BC6" s="69"/>
      <c r="BD6" s="69"/>
      <c r="BE6" s="69"/>
      <c r="BF6" s="69"/>
      <c r="BG6" s="69"/>
      <c r="BH6" s="70"/>
      <c r="BI6" s="68" t="s">
        <v>35</v>
      </c>
      <c r="BJ6" s="69"/>
      <c r="BK6" s="69"/>
      <c r="BL6" s="69"/>
      <c r="BM6" s="69"/>
      <c r="BN6" s="69"/>
      <c r="BO6" s="69"/>
      <c r="BP6" s="70"/>
      <c r="BQ6" s="68" t="s">
        <v>9</v>
      </c>
      <c r="BR6" s="69"/>
      <c r="BS6" s="69"/>
      <c r="BT6" s="69"/>
      <c r="BU6" s="69"/>
      <c r="BV6" s="69"/>
      <c r="BW6" s="70"/>
      <c r="BX6" s="68" t="s">
        <v>32</v>
      </c>
      <c r="BY6" s="69"/>
      <c r="BZ6" s="69"/>
      <c r="CA6" s="69"/>
      <c r="CB6" s="69"/>
      <c r="CC6" s="69"/>
      <c r="CD6" s="69"/>
      <c r="CE6" s="69"/>
      <c r="CF6" s="70"/>
      <c r="CG6" s="68" t="s">
        <v>35</v>
      </c>
      <c r="CH6" s="69"/>
      <c r="CI6" s="69"/>
      <c r="CJ6" s="69"/>
      <c r="CK6" s="69"/>
      <c r="CL6" s="69"/>
      <c r="CM6" s="69"/>
      <c r="CN6" s="70"/>
      <c r="CO6" s="68" t="s">
        <v>9</v>
      </c>
      <c r="CP6" s="69"/>
      <c r="CQ6" s="69"/>
      <c r="CR6" s="69"/>
      <c r="CS6" s="69"/>
      <c r="CT6" s="69"/>
      <c r="CU6" s="70"/>
      <c r="CV6" s="68" t="s">
        <v>32</v>
      </c>
      <c r="CW6" s="69"/>
      <c r="CX6" s="69"/>
      <c r="CY6" s="69"/>
      <c r="CZ6" s="69"/>
      <c r="DA6" s="69"/>
      <c r="DB6" s="69"/>
      <c r="DC6" s="69"/>
      <c r="DD6" s="70"/>
      <c r="DE6" s="68" t="s">
        <v>35</v>
      </c>
      <c r="DF6" s="69"/>
      <c r="DG6" s="69"/>
      <c r="DH6" s="69"/>
      <c r="DI6" s="69"/>
      <c r="DJ6" s="69"/>
      <c r="DK6" s="69"/>
      <c r="DL6" s="70"/>
      <c r="DM6" s="69" t="s">
        <v>9</v>
      </c>
      <c r="DN6" s="69"/>
      <c r="DO6" s="69"/>
      <c r="DP6" s="69"/>
      <c r="DQ6" s="69"/>
      <c r="DR6" s="69"/>
      <c r="DS6" s="70"/>
    </row>
    <row r="7" spans="1:123" s="4" customFormat="1" ht="13.2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82"/>
      <c r="P7" s="83"/>
      <c r="Q7" s="83"/>
      <c r="R7" s="83"/>
      <c r="S7" s="84"/>
      <c r="T7" s="79"/>
      <c r="U7" s="79"/>
      <c r="V7" s="79"/>
      <c r="W7" s="79"/>
      <c r="X7" s="79"/>
      <c r="Y7" s="79"/>
      <c r="Z7" s="81" t="s">
        <v>43</v>
      </c>
      <c r="AA7" s="79"/>
      <c r="AB7" s="79"/>
      <c r="AC7" s="79"/>
      <c r="AD7" s="79"/>
      <c r="AE7" s="80"/>
      <c r="AF7" s="81" t="s">
        <v>40</v>
      </c>
      <c r="AG7" s="79"/>
      <c r="AH7" s="79"/>
      <c r="AI7" s="79"/>
      <c r="AJ7" s="79"/>
      <c r="AK7" s="80"/>
      <c r="AL7" s="81" t="s">
        <v>51</v>
      </c>
      <c r="AM7" s="79"/>
      <c r="AN7" s="79"/>
      <c r="AO7" s="79"/>
      <c r="AP7" s="79"/>
      <c r="AQ7" s="80"/>
      <c r="AR7" s="83" t="s">
        <v>87</v>
      </c>
      <c r="AS7" s="83"/>
      <c r="AT7" s="83"/>
      <c r="AU7" s="83"/>
      <c r="AV7" s="83"/>
      <c r="AW7" s="83"/>
      <c r="AX7" s="83"/>
      <c r="AY7" s="84"/>
      <c r="AZ7" s="81" t="s">
        <v>33</v>
      </c>
      <c r="BA7" s="79"/>
      <c r="BB7" s="79"/>
      <c r="BC7" s="79"/>
      <c r="BD7" s="79"/>
      <c r="BE7" s="79"/>
      <c r="BF7" s="79"/>
      <c r="BG7" s="79"/>
      <c r="BH7" s="80"/>
      <c r="BI7" s="81"/>
      <c r="BJ7" s="79"/>
      <c r="BK7" s="79"/>
      <c r="BL7" s="79"/>
      <c r="BM7" s="79"/>
      <c r="BN7" s="79"/>
      <c r="BO7" s="79"/>
      <c r="BP7" s="80"/>
      <c r="BQ7" s="81" t="s">
        <v>53</v>
      </c>
      <c r="BR7" s="79"/>
      <c r="BS7" s="79"/>
      <c r="BT7" s="79"/>
      <c r="BU7" s="79"/>
      <c r="BV7" s="79"/>
      <c r="BW7" s="80"/>
      <c r="BX7" s="81" t="s">
        <v>33</v>
      </c>
      <c r="BY7" s="79"/>
      <c r="BZ7" s="79"/>
      <c r="CA7" s="79"/>
      <c r="CB7" s="79"/>
      <c r="CC7" s="79"/>
      <c r="CD7" s="79"/>
      <c r="CE7" s="79"/>
      <c r="CF7" s="80"/>
      <c r="CG7" s="81"/>
      <c r="CH7" s="79"/>
      <c r="CI7" s="79"/>
      <c r="CJ7" s="79"/>
      <c r="CK7" s="79"/>
      <c r="CL7" s="79"/>
      <c r="CM7" s="79"/>
      <c r="CN7" s="80"/>
      <c r="CO7" s="81" t="s">
        <v>53</v>
      </c>
      <c r="CP7" s="79"/>
      <c r="CQ7" s="79"/>
      <c r="CR7" s="79"/>
      <c r="CS7" s="79"/>
      <c r="CT7" s="79"/>
      <c r="CU7" s="80"/>
      <c r="CV7" s="81" t="s">
        <v>33</v>
      </c>
      <c r="CW7" s="79"/>
      <c r="CX7" s="79"/>
      <c r="CY7" s="79"/>
      <c r="CZ7" s="79"/>
      <c r="DA7" s="79"/>
      <c r="DB7" s="79"/>
      <c r="DC7" s="79"/>
      <c r="DD7" s="80"/>
      <c r="DE7" s="81"/>
      <c r="DF7" s="79"/>
      <c r="DG7" s="79"/>
      <c r="DH7" s="79"/>
      <c r="DI7" s="79"/>
      <c r="DJ7" s="79"/>
      <c r="DK7" s="79"/>
      <c r="DL7" s="80"/>
      <c r="DM7" s="79" t="s">
        <v>53</v>
      </c>
      <c r="DN7" s="79"/>
      <c r="DO7" s="79"/>
      <c r="DP7" s="79"/>
      <c r="DQ7" s="79"/>
      <c r="DR7" s="79"/>
      <c r="DS7" s="80"/>
    </row>
    <row r="8" spans="1:123" s="4" customFormat="1" ht="13.2">
      <c r="A8" s="193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O8" s="193"/>
      <c r="P8" s="88"/>
      <c r="Q8" s="88"/>
      <c r="R8" s="88"/>
      <c r="S8" s="89"/>
      <c r="T8" s="77"/>
      <c r="U8" s="77"/>
      <c r="V8" s="77"/>
      <c r="W8" s="77"/>
      <c r="X8" s="77"/>
      <c r="Y8" s="77"/>
      <c r="Z8" s="76"/>
      <c r="AA8" s="77"/>
      <c r="AB8" s="77"/>
      <c r="AC8" s="77"/>
      <c r="AD8" s="77"/>
      <c r="AE8" s="78"/>
      <c r="AF8" s="76"/>
      <c r="AG8" s="77"/>
      <c r="AH8" s="77"/>
      <c r="AI8" s="77"/>
      <c r="AJ8" s="77"/>
      <c r="AK8" s="78"/>
      <c r="AL8" s="76" t="s">
        <v>52</v>
      </c>
      <c r="AM8" s="77"/>
      <c r="AN8" s="77"/>
      <c r="AO8" s="77"/>
      <c r="AP8" s="77"/>
      <c r="AQ8" s="78"/>
      <c r="AR8" s="88"/>
      <c r="AS8" s="88"/>
      <c r="AT8" s="88"/>
      <c r="AU8" s="88"/>
      <c r="AV8" s="88"/>
      <c r="AW8" s="88"/>
      <c r="AX8" s="88"/>
      <c r="AY8" s="89"/>
      <c r="AZ8" s="76" t="s">
        <v>34</v>
      </c>
      <c r="BA8" s="77"/>
      <c r="BB8" s="77"/>
      <c r="BC8" s="77"/>
      <c r="BD8" s="77"/>
      <c r="BE8" s="77"/>
      <c r="BF8" s="77"/>
      <c r="BG8" s="77"/>
      <c r="BH8" s="78"/>
      <c r="BI8" s="76"/>
      <c r="BJ8" s="77"/>
      <c r="BK8" s="77"/>
      <c r="BL8" s="77"/>
      <c r="BM8" s="77"/>
      <c r="BN8" s="77"/>
      <c r="BO8" s="77"/>
      <c r="BP8" s="78"/>
      <c r="BQ8" s="81" t="s">
        <v>36</v>
      </c>
      <c r="BR8" s="79"/>
      <c r="BS8" s="79"/>
      <c r="BT8" s="79"/>
      <c r="BU8" s="79"/>
      <c r="BV8" s="79"/>
      <c r="BW8" s="80"/>
      <c r="BX8" s="76" t="s">
        <v>34</v>
      </c>
      <c r="BY8" s="77"/>
      <c r="BZ8" s="77"/>
      <c r="CA8" s="77"/>
      <c r="CB8" s="77"/>
      <c r="CC8" s="77"/>
      <c r="CD8" s="77"/>
      <c r="CE8" s="77"/>
      <c r="CF8" s="78"/>
      <c r="CG8" s="76"/>
      <c r="CH8" s="77"/>
      <c r="CI8" s="77"/>
      <c r="CJ8" s="77"/>
      <c r="CK8" s="77"/>
      <c r="CL8" s="77"/>
      <c r="CM8" s="77"/>
      <c r="CN8" s="78"/>
      <c r="CO8" s="81" t="s">
        <v>36</v>
      </c>
      <c r="CP8" s="79"/>
      <c r="CQ8" s="79"/>
      <c r="CR8" s="79"/>
      <c r="CS8" s="79"/>
      <c r="CT8" s="79"/>
      <c r="CU8" s="80"/>
      <c r="CV8" s="76" t="s">
        <v>34</v>
      </c>
      <c r="CW8" s="77"/>
      <c r="CX8" s="77"/>
      <c r="CY8" s="77"/>
      <c r="CZ8" s="77"/>
      <c r="DA8" s="77"/>
      <c r="DB8" s="77"/>
      <c r="DC8" s="77"/>
      <c r="DD8" s="78"/>
      <c r="DE8" s="76"/>
      <c r="DF8" s="77"/>
      <c r="DG8" s="77"/>
      <c r="DH8" s="77"/>
      <c r="DI8" s="77"/>
      <c r="DJ8" s="77"/>
      <c r="DK8" s="77"/>
      <c r="DL8" s="78"/>
      <c r="DM8" s="77" t="s">
        <v>36</v>
      </c>
      <c r="DN8" s="77"/>
      <c r="DO8" s="77"/>
      <c r="DP8" s="77"/>
      <c r="DQ8" s="77"/>
      <c r="DR8" s="77"/>
      <c r="DS8" s="78"/>
    </row>
    <row r="9" spans="1:123" s="4" customFormat="1" ht="13.8" thickBot="1">
      <c r="A9" s="194">
        <v>1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6"/>
      <c r="O9" s="71">
        <v>2</v>
      </c>
      <c r="P9" s="72"/>
      <c r="Q9" s="72"/>
      <c r="R9" s="72"/>
      <c r="S9" s="73"/>
      <c r="T9" s="69">
        <v>3</v>
      </c>
      <c r="U9" s="69"/>
      <c r="V9" s="69"/>
      <c r="W9" s="69"/>
      <c r="X9" s="69"/>
      <c r="Y9" s="69"/>
      <c r="Z9" s="87">
        <v>4</v>
      </c>
      <c r="AA9" s="87"/>
      <c r="AB9" s="87"/>
      <c r="AC9" s="87"/>
      <c r="AD9" s="87"/>
      <c r="AE9" s="87"/>
      <c r="AF9" s="87">
        <v>5</v>
      </c>
      <c r="AG9" s="87"/>
      <c r="AH9" s="87"/>
      <c r="AI9" s="87"/>
      <c r="AJ9" s="87"/>
      <c r="AK9" s="87"/>
      <c r="AL9" s="87">
        <v>6</v>
      </c>
      <c r="AM9" s="87"/>
      <c r="AN9" s="87"/>
      <c r="AO9" s="87"/>
      <c r="AP9" s="87"/>
      <c r="AQ9" s="87"/>
      <c r="AR9" s="87">
        <v>7</v>
      </c>
      <c r="AS9" s="87"/>
      <c r="AT9" s="87"/>
      <c r="AU9" s="87"/>
      <c r="AV9" s="87"/>
      <c r="AW9" s="87"/>
      <c r="AX9" s="87"/>
      <c r="AY9" s="87"/>
      <c r="AZ9" s="90">
        <v>8</v>
      </c>
      <c r="BA9" s="90"/>
      <c r="BB9" s="90"/>
      <c r="BC9" s="90"/>
      <c r="BD9" s="90"/>
      <c r="BE9" s="90"/>
      <c r="BF9" s="90"/>
      <c r="BG9" s="90"/>
      <c r="BH9" s="90"/>
      <c r="BI9" s="90">
        <v>9</v>
      </c>
      <c r="BJ9" s="90"/>
      <c r="BK9" s="90"/>
      <c r="BL9" s="90"/>
      <c r="BM9" s="90"/>
      <c r="BN9" s="90"/>
      <c r="BO9" s="90"/>
      <c r="BP9" s="90"/>
      <c r="BQ9" s="90">
        <v>10</v>
      </c>
      <c r="BR9" s="90"/>
      <c r="BS9" s="90"/>
      <c r="BT9" s="90"/>
      <c r="BU9" s="90"/>
      <c r="BV9" s="90"/>
      <c r="BW9" s="90"/>
      <c r="BX9" s="90">
        <v>11</v>
      </c>
      <c r="BY9" s="90"/>
      <c r="BZ9" s="90"/>
      <c r="CA9" s="90"/>
      <c r="CB9" s="90"/>
      <c r="CC9" s="90"/>
      <c r="CD9" s="90"/>
      <c r="CE9" s="90"/>
      <c r="CF9" s="90"/>
      <c r="CG9" s="90">
        <v>12</v>
      </c>
      <c r="CH9" s="90"/>
      <c r="CI9" s="90"/>
      <c r="CJ9" s="90"/>
      <c r="CK9" s="90"/>
      <c r="CL9" s="90"/>
      <c r="CM9" s="90"/>
      <c r="CN9" s="90"/>
      <c r="CO9" s="90">
        <v>13</v>
      </c>
      <c r="CP9" s="90"/>
      <c r="CQ9" s="90"/>
      <c r="CR9" s="90"/>
      <c r="CS9" s="90"/>
      <c r="CT9" s="90"/>
      <c r="CU9" s="90"/>
      <c r="CV9" s="90">
        <v>14</v>
      </c>
      <c r="CW9" s="90"/>
      <c r="CX9" s="90"/>
      <c r="CY9" s="90"/>
      <c r="CZ9" s="90"/>
      <c r="DA9" s="90"/>
      <c r="DB9" s="90"/>
      <c r="DC9" s="90"/>
      <c r="DD9" s="90"/>
      <c r="DE9" s="90">
        <v>15</v>
      </c>
      <c r="DF9" s="90"/>
      <c r="DG9" s="90"/>
      <c r="DH9" s="90"/>
      <c r="DI9" s="90"/>
      <c r="DJ9" s="90"/>
      <c r="DK9" s="90"/>
      <c r="DL9" s="90"/>
      <c r="DM9" s="91">
        <v>16</v>
      </c>
      <c r="DN9" s="91"/>
      <c r="DO9" s="91"/>
      <c r="DP9" s="91"/>
      <c r="DQ9" s="91"/>
      <c r="DR9" s="91"/>
      <c r="DS9" s="92"/>
    </row>
    <row r="10" spans="1:123" s="4" customFormat="1" ht="14.25" customHeight="1">
      <c r="A10" s="183" t="s">
        <v>66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5"/>
      <c r="P10" s="186"/>
      <c r="Q10" s="186"/>
      <c r="R10" s="186"/>
      <c r="S10" s="187"/>
      <c r="T10" s="188" t="s">
        <v>65</v>
      </c>
      <c r="U10" s="188"/>
      <c r="V10" s="188"/>
      <c r="W10" s="188"/>
      <c r="X10" s="188"/>
      <c r="Y10" s="188"/>
      <c r="Z10" s="188" t="s">
        <v>84</v>
      </c>
      <c r="AA10" s="188"/>
      <c r="AB10" s="188"/>
      <c r="AC10" s="188"/>
      <c r="AD10" s="188"/>
      <c r="AE10" s="188"/>
      <c r="AF10" s="188" t="s">
        <v>122</v>
      </c>
      <c r="AG10" s="188"/>
      <c r="AH10" s="188"/>
      <c r="AI10" s="188"/>
      <c r="AJ10" s="188"/>
      <c r="AK10" s="188"/>
      <c r="AL10" s="188" t="s">
        <v>67</v>
      </c>
      <c r="AM10" s="188"/>
      <c r="AN10" s="188"/>
      <c r="AO10" s="188"/>
      <c r="AP10" s="188"/>
      <c r="AQ10" s="189"/>
      <c r="AR10" s="188" t="s">
        <v>88</v>
      </c>
      <c r="AS10" s="188"/>
      <c r="AT10" s="188"/>
      <c r="AU10" s="188"/>
      <c r="AV10" s="188"/>
      <c r="AW10" s="188"/>
      <c r="AX10" s="188"/>
      <c r="AY10" s="188"/>
      <c r="AZ10" s="179">
        <v>1277300</v>
      </c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80">
        <v>1366900</v>
      </c>
      <c r="BY10" s="181"/>
      <c r="BZ10" s="181"/>
      <c r="CA10" s="181"/>
      <c r="CB10" s="181"/>
      <c r="CC10" s="181"/>
      <c r="CD10" s="181"/>
      <c r="CE10" s="181"/>
      <c r="CF10" s="182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80">
        <v>1424020</v>
      </c>
      <c r="CW10" s="181"/>
      <c r="CX10" s="181"/>
      <c r="CY10" s="181"/>
      <c r="CZ10" s="181"/>
      <c r="DA10" s="181"/>
      <c r="DB10" s="181"/>
      <c r="DC10" s="181"/>
      <c r="DD10" s="182"/>
      <c r="DE10" s="175"/>
      <c r="DF10" s="176"/>
      <c r="DG10" s="176"/>
      <c r="DH10" s="176"/>
      <c r="DI10" s="176"/>
      <c r="DJ10" s="176"/>
      <c r="DK10" s="176"/>
      <c r="DL10" s="177"/>
      <c r="DM10" s="175"/>
      <c r="DN10" s="176"/>
      <c r="DO10" s="176"/>
      <c r="DP10" s="176"/>
      <c r="DQ10" s="176"/>
      <c r="DR10" s="176"/>
      <c r="DS10" s="178"/>
    </row>
    <row r="11" spans="1:123" s="4" customFormat="1" ht="36.75" customHeight="1">
      <c r="A11" s="159" t="s">
        <v>113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1"/>
      <c r="O11" s="150"/>
      <c r="P11" s="151"/>
      <c r="Q11" s="151"/>
      <c r="R11" s="151"/>
      <c r="S11" s="71"/>
      <c r="T11" s="152" t="s">
        <v>65</v>
      </c>
      <c r="U11" s="152"/>
      <c r="V11" s="152"/>
      <c r="W11" s="152"/>
      <c r="X11" s="152"/>
      <c r="Y11" s="152"/>
      <c r="Z11" s="152" t="s">
        <v>84</v>
      </c>
      <c r="AA11" s="152"/>
      <c r="AB11" s="152"/>
      <c r="AC11" s="152"/>
      <c r="AD11" s="152"/>
      <c r="AE11" s="152"/>
      <c r="AF11" s="152" t="s">
        <v>122</v>
      </c>
      <c r="AG11" s="152"/>
      <c r="AH11" s="152"/>
      <c r="AI11" s="152"/>
      <c r="AJ11" s="152"/>
      <c r="AK11" s="152"/>
      <c r="AL11" s="152" t="s">
        <v>67</v>
      </c>
      <c r="AM11" s="152"/>
      <c r="AN11" s="152"/>
      <c r="AO11" s="152"/>
      <c r="AP11" s="152"/>
      <c r="AQ11" s="153"/>
      <c r="AR11" s="152" t="s">
        <v>107</v>
      </c>
      <c r="AS11" s="152"/>
      <c r="AT11" s="152"/>
      <c r="AU11" s="152"/>
      <c r="AV11" s="152"/>
      <c r="AW11" s="152"/>
      <c r="AX11" s="152"/>
      <c r="AY11" s="152"/>
      <c r="AZ11" s="146">
        <v>10000</v>
      </c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216"/>
      <c r="BY11" s="217"/>
      <c r="BZ11" s="217"/>
      <c r="CA11" s="217"/>
      <c r="CB11" s="217"/>
      <c r="CC11" s="217"/>
      <c r="CD11" s="217"/>
      <c r="CE11" s="217"/>
      <c r="CF11" s="218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216"/>
      <c r="CW11" s="217"/>
      <c r="CX11" s="217"/>
      <c r="CY11" s="217"/>
      <c r="CZ11" s="217"/>
      <c r="DA11" s="217"/>
      <c r="DB11" s="217"/>
      <c r="DC11" s="217"/>
      <c r="DD11" s="218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5"/>
    </row>
    <row r="12" spans="1:123" s="4" customFormat="1" ht="24.75" customHeight="1">
      <c r="A12" s="159" t="s">
        <v>109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/>
      <c r="O12" s="150"/>
      <c r="P12" s="151"/>
      <c r="Q12" s="151"/>
      <c r="R12" s="151"/>
      <c r="S12" s="71"/>
      <c r="T12" s="152" t="s">
        <v>65</v>
      </c>
      <c r="U12" s="152"/>
      <c r="V12" s="152"/>
      <c r="W12" s="152"/>
      <c r="X12" s="152"/>
      <c r="Y12" s="152"/>
      <c r="Z12" s="152" t="s">
        <v>84</v>
      </c>
      <c r="AA12" s="152"/>
      <c r="AB12" s="152"/>
      <c r="AC12" s="152"/>
      <c r="AD12" s="152"/>
      <c r="AE12" s="152"/>
      <c r="AF12" s="152" t="s">
        <v>122</v>
      </c>
      <c r="AG12" s="152"/>
      <c r="AH12" s="152"/>
      <c r="AI12" s="152"/>
      <c r="AJ12" s="152"/>
      <c r="AK12" s="152"/>
      <c r="AL12" s="152" t="s">
        <v>68</v>
      </c>
      <c r="AM12" s="152"/>
      <c r="AN12" s="152"/>
      <c r="AO12" s="152"/>
      <c r="AP12" s="152"/>
      <c r="AQ12" s="153"/>
      <c r="AR12" s="152" t="s">
        <v>89</v>
      </c>
      <c r="AS12" s="152"/>
      <c r="AT12" s="152"/>
      <c r="AU12" s="152"/>
      <c r="AV12" s="152"/>
      <c r="AW12" s="152"/>
      <c r="AX12" s="152"/>
      <c r="AY12" s="152"/>
      <c r="AZ12" s="146">
        <v>388764.6</v>
      </c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216">
        <v>412803.8</v>
      </c>
      <c r="BY12" s="217"/>
      <c r="BZ12" s="217"/>
      <c r="CA12" s="217"/>
      <c r="CB12" s="217"/>
      <c r="CC12" s="217"/>
      <c r="CD12" s="217"/>
      <c r="CE12" s="217"/>
      <c r="CF12" s="218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216">
        <v>430054.04</v>
      </c>
      <c r="CW12" s="217"/>
      <c r="CX12" s="217"/>
      <c r="CY12" s="217"/>
      <c r="CZ12" s="217"/>
      <c r="DA12" s="217"/>
      <c r="DB12" s="217"/>
      <c r="DC12" s="217"/>
      <c r="DD12" s="218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5"/>
    </row>
    <row r="13" spans="1:123" s="4" customFormat="1" ht="13.5" customHeight="1">
      <c r="A13" s="159" t="s">
        <v>80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1"/>
      <c r="O13" s="150"/>
      <c r="P13" s="151"/>
      <c r="Q13" s="151"/>
      <c r="R13" s="151"/>
      <c r="S13" s="71"/>
      <c r="T13" s="152" t="s">
        <v>65</v>
      </c>
      <c r="U13" s="152"/>
      <c r="V13" s="152"/>
      <c r="W13" s="152"/>
      <c r="X13" s="152"/>
      <c r="Y13" s="152"/>
      <c r="Z13" s="152" t="s">
        <v>84</v>
      </c>
      <c r="AA13" s="152"/>
      <c r="AB13" s="152"/>
      <c r="AC13" s="152"/>
      <c r="AD13" s="152"/>
      <c r="AE13" s="152"/>
      <c r="AF13" s="152" t="s">
        <v>122</v>
      </c>
      <c r="AG13" s="152"/>
      <c r="AH13" s="152"/>
      <c r="AI13" s="152"/>
      <c r="AJ13" s="152"/>
      <c r="AK13" s="152"/>
      <c r="AL13" s="152" t="s">
        <v>81</v>
      </c>
      <c r="AM13" s="152"/>
      <c r="AN13" s="152"/>
      <c r="AO13" s="152"/>
      <c r="AP13" s="152"/>
      <c r="AQ13" s="153"/>
      <c r="AR13" s="152" t="s">
        <v>93</v>
      </c>
      <c r="AS13" s="152"/>
      <c r="AT13" s="152"/>
      <c r="AU13" s="152"/>
      <c r="AV13" s="152"/>
      <c r="AW13" s="152"/>
      <c r="AX13" s="152"/>
      <c r="AY13" s="152"/>
      <c r="AZ13" s="157">
        <v>34000</v>
      </c>
      <c r="BA13" s="157"/>
      <c r="BB13" s="157"/>
      <c r="BC13" s="157"/>
      <c r="BD13" s="157"/>
      <c r="BE13" s="157"/>
      <c r="BF13" s="157"/>
      <c r="BG13" s="157"/>
      <c r="BH13" s="157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57"/>
      <c r="BY13" s="157"/>
      <c r="BZ13" s="157"/>
      <c r="CA13" s="157"/>
      <c r="CB13" s="157"/>
      <c r="CC13" s="157"/>
      <c r="CD13" s="157"/>
      <c r="CE13" s="157"/>
      <c r="CF13" s="157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57"/>
      <c r="CW13" s="157"/>
      <c r="CX13" s="157"/>
      <c r="CY13" s="157"/>
      <c r="CZ13" s="157"/>
      <c r="DA13" s="157"/>
      <c r="DB13" s="157"/>
      <c r="DC13" s="157"/>
      <c r="DD13" s="157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5"/>
    </row>
    <row r="14" spans="1:123" s="4" customFormat="1" ht="27" customHeight="1">
      <c r="A14" s="159" t="s">
        <v>72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1"/>
      <c r="O14" s="150"/>
      <c r="P14" s="151"/>
      <c r="Q14" s="151"/>
      <c r="R14" s="151"/>
      <c r="S14" s="71"/>
      <c r="T14" s="152" t="s">
        <v>65</v>
      </c>
      <c r="U14" s="152"/>
      <c r="V14" s="152"/>
      <c r="W14" s="152"/>
      <c r="X14" s="152"/>
      <c r="Y14" s="152"/>
      <c r="Z14" s="152" t="s">
        <v>84</v>
      </c>
      <c r="AA14" s="152"/>
      <c r="AB14" s="152"/>
      <c r="AC14" s="152"/>
      <c r="AD14" s="152"/>
      <c r="AE14" s="152"/>
      <c r="AF14" s="152" t="s">
        <v>122</v>
      </c>
      <c r="AG14" s="152"/>
      <c r="AH14" s="152"/>
      <c r="AI14" s="152"/>
      <c r="AJ14" s="152"/>
      <c r="AK14" s="152"/>
      <c r="AL14" s="152" t="s">
        <v>81</v>
      </c>
      <c r="AM14" s="152"/>
      <c r="AN14" s="152"/>
      <c r="AO14" s="152"/>
      <c r="AP14" s="152"/>
      <c r="AQ14" s="153"/>
      <c r="AR14" s="152" t="s">
        <v>90</v>
      </c>
      <c r="AS14" s="152"/>
      <c r="AT14" s="152"/>
      <c r="AU14" s="152"/>
      <c r="AV14" s="152"/>
      <c r="AW14" s="152"/>
      <c r="AX14" s="152"/>
      <c r="AY14" s="152"/>
      <c r="AZ14" s="157">
        <v>33982.85</v>
      </c>
      <c r="BA14" s="157"/>
      <c r="BB14" s="157"/>
      <c r="BC14" s="157"/>
      <c r="BD14" s="157"/>
      <c r="BE14" s="157"/>
      <c r="BF14" s="157"/>
      <c r="BG14" s="157"/>
      <c r="BH14" s="157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57"/>
      <c r="BY14" s="157"/>
      <c r="BZ14" s="157"/>
      <c r="CA14" s="157"/>
      <c r="CB14" s="157"/>
      <c r="CC14" s="157"/>
      <c r="CD14" s="157"/>
      <c r="CE14" s="157"/>
      <c r="CF14" s="157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57"/>
      <c r="CW14" s="157"/>
      <c r="CX14" s="157"/>
      <c r="CY14" s="157"/>
      <c r="CZ14" s="157"/>
      <c r="DA14" s="157"/>
      <c r="DB14" s="157"/>
      <c r="DC14" s="157"/>
      <c r="DD14" s="157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5"/>
    </row>
    <row r="15" spans="1:123" s="4" customFormat="1" ht="36" customHeight="1">
      <c r="A15" s="159" t="s">
        <v>110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1"/>
      <c r="O15" s="150"/>
      <c r="P15" s="151"/>
      <c r="Q15" s="151"/>
      <c r="R15" s="151"/>
      <c r="S15" s="71"/>
      <c r="T15" s="162" t="s">
        <v>65</v>
      </c>
      <c r="U15" s="162"/>
      <c r="V15" s="162"/>
      <c r="W15" s="162"/>
      <c r="X15" s="162"/>
      <c r="Y15" s="162"/>
      <c r="Z15" s="162" t="s">
        <v>84</v>
      </c>
      <c r="AA15" s="162"/>
      <c r="AB15" s="162"/>
      <c r="AC15" s="162"/>
      <c r="AD15" s="162"/>
      <c r="AE15" s="162"/>
      <c r="AF15" s="152" t="s">
        <v>122</v>
      </c>
      <c r="AG15" s="152"/>
      <c r="AH15" s="152"/>
      <c r="AI15" s="152"/>
      <c r="AJ15" s="152"/>
      <c r="AK15" s="152"/>
      <c r="AL15" s="162" t="s">
        <v>69</v>
      </c>
      <c r="AM15" s="162"/>
      <c r="AN15" s="162"/>
      <c r="AO15" s="162"/>
      <c r="AP15" s="162"/>
      <c r="AQ15" s="219"/>
      <c r="AR15" s="162" t="s">
        <v>91</v>
      </c>
      <c r="AS15" s="162"/>
      <c r="AT15" s="162"/>
      <c r="AU15" s="162"/>
      <c r="AV15" s="162"/>
      <c r="AW15" s="162"/>
      <c r="AX15" s="162"/>
      <c r="AY15" s="162"/>
      <c r="AZ15" s="146">
        <v>39000</v>
      </c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>
        <v>113598.11</v>
      </c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>
        <v>118345.15</v>
      </c>
      <c r="CW15" s="146"/>
      <c r="CX15" s="146"/>
      <c r="CY15" s="146"/>
      <c r="CZ15" s="146"/>
      <c r="DA15" s="146"/>
      <c r="DB15" s="146"/>
      <c r="DC15" s="146"/>
      <c r="DD15" s="146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5"/>
    </row>
    <row r="16" spans="1:123" s="4" customFormat="1" ht="39.75" customHeight="1">
      <c r="A16" s="159" t="s">
        <v>111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1"/>
      <c r="O16" s="150"/>
      <c r="P16" s="151"/>
      <c r="Q16" s="151"/>
      <c r="R16" s="151"/>
      <c r="S16" s="71"/>
      <c r="T16" s="152" t="s">
        <v>65</v>
      </c>
      <c r="U16" s="152"/>
      <c r="V16" s="152"/>
      <c r="W16" s="152"/>
      <c r="X16" s="152"/>
      <c r="Y16" s="152"/>
      <c r="Z16" s="152" t="s">
        <v>84</v>
      </c>
      <c r="AA16" s="152"/>
      <c r="AB16" s="152"/>
      <c r="AC16" s="152"/>
      <c r="AD16" s="152"/>
      <c r="AE16" s="152"/>
      <c r="AF16" s="152" t="s">
        <v>123</v>
      </c>
      <c r="AG16" s="152"/>
      <c r="AH16" s="152"/>
      <c r="AI16" s="152"/>
      <c r="AJ16" s="152"/>
      <c r="AK16" s="152"/>
      <c r="AL16" s="152" t="s">
        <v>79</v>
      </c>
      <c r="AM16" s="152"/>
      <c r="AN16" s="152"/>
      <c r="AO16" s="152"/>
      <c r="AP16" s="152"/>
      <c r="AQ16" s="153"/>
      <c r="AR16" s="152" t="s">
        <v>92</v>
      </c>
      <c r="AS16" s="152"/>
      <c r="AT16" s="152"/>
      <c r="AU16" s="152"/>
      <c r="AV16" s="152"/>
      <c r="AW16" s="152"/>
      <c r="AX16" s="152"/>
      <c r="AY16" s="153"/>
      <c r="AZ16" s="146">
        <v>50000</v>
      </c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>
        <v>50000</v>
      </c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>
        <v>50000</v>
      </c>
      <c r="CW16" s="146"/>
      <c r="CX16" s="146"/>
      <c r="CY16" s="146"/>
      <c r="CZ16" s="146"/>
      <c r="DA16" s="146"/>
      <c r="DB16" s="146"/>
      <c r="DC16" s="146"/>
      <c r="DD16" s="146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5"/>
    </row>
    <row r="17" spans="1:123" s="4" customFormat="1" ht="13.2">
      <c r="A17" s="183" t="s">
        <v>66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50"/>
      <c r="P17" s="151"/>
      <c r="Q17" s="151"/>
      <c r="R17" s="151"/>
      <c r="S17" s="71"/>
      <c r="T17" s="152" t="s">
        <v>65</v>
      </c>
      <c r="U17" s="152"/>
      <c r="V17" s="152"/>
      <c r="W17" s="152"/>
      <c r="X17" s="152"/>
      <c r="Y17" s="152"/>
      <c r="Z17" s="152" t="s">
        <v>84</v>
      </c>
      <c r="AA17" s="152"/>
      <c r="AB17" s="152"/>
      <c r="AC17" s="152"/>
      <c r="AD17" s="152"/>
      <c r="AE17" s="152"/>
      <c r="AF17" s="152" t="s">
        <v>124</v>
      </c>
      <c r="AG17" s="152"/>
      <c r="AH17" s="152"/>
      <c r="AI17" s="152"/>
      <c r="AJ17" s="152"/>
      <c r="AK17" s="152"/>
      <c r="AL17" s="152" t="s">
        <v>67</v>
      </c>
      <c r="AM17" s="152"/>
      <c r="AN17" s="152"/>
      <c r="AO17" s="152"/>
      <c r="AP17" s="152"/>
      <c r="AQ17" s="153"/>
      <c r="AR17" s="152" t="s">
        <v>88</v>
      </c>
      <c r="AS17" s="152"/>
      <c r="AT17" s="152"/>
      <c r="AU17" s="152"/>
      <c r="AV17" s="152"/>
      <c r="AW17" s="152"/>
      <c r="AX17" s="152"/>
      <c r="AY17" s="153"/>
      <c r="AZ17" s="146">
        <v>507000</v>
      </c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>
        <v>514000</v>
      </c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>
        <v>514000</v>
      </c>
      <c r="CW17" s="146"/>
      <c r="CX17" s="146"/>
      <c r="CY17" s="146"/>
      <c r="CZ17" s="146"/>
      <c r="DA17" s="146"/>
      <c r="DB17" s="146"/>
      <c r="DC17" s="146"/>
      <c r="DD17" s="146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5"/>
    </row>
    <row r="18" spans="1:123" s="4" customFormat="1" ht="35.25" customHeight="1">
      <c r="A18" s="147" t="s">
        <v>113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9"/>
      <c r="O18" s="150"/>
      <c r="P18" s="151"/>
      <c r="Q18" s="151"/>
      <c r="R18" s="151"/>
      <c r="S18" s="71"/>
      <c r="T18" s="152" t="s">
        <v>65</v>
      </c>
      <c r="U18" s="152"/>
      <c r="V18" s="152"/>
      <c r="W18" s="152"/>
      <c r="X18" s="152"/>
      <c r="Y18" s="152"/>
      <c r="Z18" s="152" t="s">
        <v>84</v>
      </c>
      <c r="AA18" s="152"/>
      <c r="AB18" s="152"/>
      <c r="AC18" s="152"/>
      <c r="AD18" s="152"/>
      <c r="AE18" s="152"/>
      <c r="AF18" s="152" t="s">
        <v>124</v>
      </c>
      <c r="AG18" s="152"/>
      <c r="AH18" s="152"/>
      <c r="AI18" s="152"/>
      <c r="AJ18" s="152"/>
      <c r="AK18" s="152"/>
      <c r="AL18" s="152" t="s">
        <v>67</v>
      </c>
      <c r="AM18" s="152"/>
      <c r="AN18" s="152"/>
      <c r="AO18" s="152"/>
      <c r="AP18" s="152"/>
      <c r="AQ18" s="153"/>
      <c r="AR18" s="152" t="s">
        <v>107</v>
      </c>
      <c r="AS18" s="152"/>
      <c r="AT18" s="152"/>
      <c r="AU18" s="152"/>
      <c r="AV18" s="152"/>
      <c r="AW18" s="152"/>
      <c r="AX18" s="152"/>
      <c r="AY18" s="153"/>
      <c r="AZ18" s="146">
        <v>7000</v>
      </c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5"/>
    </row>
    <row r="19" spans="1:123" s="4" customFormat="1" ht="25.5" customHeight="1">
      <c r="A19" s="159" t="s">
        <v>109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1"/>
      <c r="O19" s="150"/>
      <c r="P19" s="151"/>
      <c r="Q19" s="151"/>
      <c r="R19" s="151"/>
      <c r="S19" s="71"/>
      <c r="T19" s="152" t="s">
        <v>65</v>
      </c>
      <c r="U19" s="152"/>
      <c r="V19" s="152"/>
      <c r="W19" s="152"/>
      <c r="X19" s="152"/>
      <c r="Y19" s="152"/>
      <c r="Z19" s="152" t="s">
        <v>84</v>
      </c>
      <c r="AA19" s="152"/>
      <c r="AB19" s="152"/>
      <c r="AC19" s="152"/>
      <c r="AD19" s="152"/>
      <c r="AE19" s="152"/>
      <c r="AF19" s="152" t="s">
        <v>124</v>
      </c>
      <c r="AG19" s="152"/>
      <c r="AH19" s="152"/>
      <c r="AI19" s="152"/>
      <c r="AJ19" s="152"/>
      <c r="AK19" s="152"/>
      <c r="AL19" s="152" t="s">
        <v>68</v>
      </c>
      <c r="AM19" s="152"/>
      <c r="AN19" s="152"/>
      <c r="AO19" s="152"/>
      <c r="AP19" s="152"/>
      <c r="AQ19" s="153"/>
      <c r="AR19" s="152" t="s">
        <v>89</v>
      </c>
      <c r="AS19" s="152"/>
      <c r="AT19" s="152"/>
      <c r="AU19" s="152"/>
      <c r="AV19" s="152"/>
      <c r="AW19" s="152"/>
      <c r="AX19" s="152"/>
      <c r="AY19" s="153"/>
      <c r="AZ19" s="146">
        <v>155200</v>
      </c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>
        <v>155200</v>
      </c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>
        <v>155200</v>
      </c>
      <c r="CW19" s="146"/>
      <c r="CX19" s="146"/>
      <c r="CY19" s="146"/>
      <c r="CZ19" s="146"/>
      <c r="DA19" s="146"/>
      <c r="DB19" s="146"/>
      <c r="DC19" s="146"/>
      <c r="DD19" s="146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5"/>
    </row>
    <row r="20" spans="1:123" s="4" customFormat="1" ht="13.5" customHeight="1">
      <c r="A20" s="159" t="s">
        <v>80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1"/>
      <c r="O20" s="150"/>
      <c r="P20" s="151"/>
      <c r="Q20" s="151"/>
      <c r="R20" s="151"/>
      <c r="S20" s="71"/>
      <c r="T20" s="152" t="s">
        <v>65</v>
      </c>
      <c r="U20" s="152"/>
      <c r="V20" s="152"/>
      <c r="W20" s="152"/>
      <c r="X20" s="152"/>
      <c r="Y20" s="152"/>
      <c r="Z20" s="152" t="s">
        <v>84</v>
      </c>
      <c r="AA20" s="152"/>
      <c r="AB20" s="152"/>
      <c r="AC20" s="152"/>
      <c r="AD20" s="152"/>
      <c r="AE20" s="152"/>
      <c r="AF20" s="152" t="s">
        <v>124</v>
      </c>
      <c r="AG20" s="152"/>
      <c r="AH20" s="152"/>
      <c r="AI20" s="152"/>
      <c r="AJ20" s="152"/>
      <c r="AK20" s="152"/>
      <c r="AL20" s="152" t="s">
        <v>81</v>
      </c>
      <c r="AM20" s="152"/>
      <c r="AN20" s="152"/>
      <c r="AO20" s="152"/>
      <c r="AP20" s="152"/>
      <c r="AQ20" s="153"/>
      <c r="AR20" s="152" t="s">
        <v>93</v>
      </c>
      <c r="AS20" s="152"/>
      <c r="AT20" s="152"/>
      <c r="AU20" s="152"/>
      <c r="AV20" s="152"/>
      <c r="AW20" s="152"/>
      <c r="AX20" s="152"/>
      <c r="AY20" s="153"/>
      <c r="AZ20" s="146">
        <v>5000</v>
      </c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>
        <v>5000</v>
      </c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>
        <v>5000</v>
      </c>
      <c r="CW20" s="146"/>
      <c r="CX20" s="146"/>
      <c r="CY20" s="146"/>
      <c r="CZ20" s="146"/>
      <c r="DA20" s="146"/>
      <c r="DB20" s="146"/>
      <c r="DC20" s="146"/>
      <c r="DD20" s="146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5"/>
    </row>
    <row r="21" spans="1:123" s="4" customFormat="1" ht="12.75" customHeight="1">
      <c r="A21" s="159" t="s">
        <v>70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1"/>
      <c r="O21" s="150"/>
      <c r="P21" s="151"/>
      <c r="Q21" s="151"/>
      <c r="R21" s="151"/>
      <c r="S21" s="71"/>
      <c r="T21" s="152" t="s">
        <v>65</v>
      </c>
      <c r="U21" s="152"/>
      <c r="V21" s="152"/>
      <c r="W21" s="152"/>
      <c r="X21" s="152"/>
      <c r="Y21" s="152"/>
      <c r="Z21" s="152" t="s">
        <v>84</v>
      </c>
      <c r="AA21" s="152"/>
      <c r="AB21" s="152"/>
      <c r="AC21" s="152"/>
      <c r="AD21" s="152"/>
      <c r="AE21" s="152"/>
      <c r="AF21" s="152" t="s">
        <v>124</v>
      </c>
      <c r="AG21" s="152"/>
      <c r="AH21" s="152"/>
      <c r="AI21" s="152"/>
      <c r="AJ21" s="152"/>
      <c r="AK21" s="152"/>
      <c r="AL21" s="152" t="s">
        <v>69</v>
      </c>
      <c r="AM21" s="152"/>
      <c r="AN21" s="152"/>
      <c r="AO21" s="152"/>
      <c r="AP21" s="152"/>
      <c r="AQ21" s="153"/>
      <c r="AR21" s="152" t="s">
        <v>94</v>
      </c>
      <c r="AS21" s="152"/>
      <c r="AT21" s="152"/>
      <c r="AU21" s="152"/>
      <c r="AV21" s="152"/>
      <c r="AW21" s="152"/>
      <c r="AX21" s="152"/>
      <c r="AY21" s="153"/>
      <c r="AZ21" s="146">
        <v>73000</v>
      </c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>
        <v>73000</v>
      </c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>
        <v>73000</v>
      </c>
      <c r="CW21" s="146"/>
      <c r="CX21" s="146"/>
      <c r="CY21" s="146"/>
      <c r="CZ21" s="146"/>
      <c r="DA21" s="146"/>
      <c r="DB21" s="146"/>
      <c r="DC21" s="146"/>
      <c r="DD21" s="146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5"/>
    </row>
    <row r="22" spans="1:123" s="4" customFormat="1" ht="27" customHeight="1">
      <c r="A22" s="159" t="s">
        <v>71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1"/>
      <c r="O22" s="150"/>
      <c r="P22" s="151"/>
      <c r="Q22" s="151"/>
      <c r="R22" s="151"/>
      <c r="S22" s="71"/>
      <c r="T22" s="152" t="s">
        <v>65</v>
      </c>
      <c r="U22" s="152"/>
      <c r="V22" s="152"/>
      <c r="W22" s="152"/>
      <c r="X22" s="152"/>
      <c r="Y22" s="152"/>
      <c r="Z22" s="152" t="s">
        <v>84</v>
      </c>
      <c r="AA22" s="152"/>
      <c r="AB22" s="152"/>
      <c r="AC22" s="152"/>
      <c r="AD22" s="152"/>
      <c r="AE22" s="152"/>
      <c r="AF22" s="152" t="s">
        <v>124</v>
      </c>
      <c r="AG22" s="152"/>
      <c r="AH22" s="152"/>
      <c r="AI22" s="152"/>
      <c r="AJ22" s="152"/>
      <c r="AK22" s="152"/>
      <c r="AL22" s="152" t="s">
        <v>69</v>
      </c>
      <c r="AM22" s="152"/>
      <c r="AN22" s="152"/>
      <c r="AO22" s="152"/>
      <c r="AP22" s="152"/>
      <c r="AQ22" s="153"/>
      <c r="AR22" s="152" t="s">
        <v>95</v>
      </c>
      <c r="AS22" s="152"/>
      <c r="AT22" s="152"/>
      <c r="AU22" s="152"/>
      <c r="AV22" s="152"/>
      <c r="AW22" s="152"/>
      <c r="AX22" s="152"/>
      <c r="AY22" s="153"/>
      <c r="AZ22" s="146">
        <v>72000</v>
      </c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>
        <v>72000</v>
      </c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>
        <v>72000</v>
      </c>
      <c r="CW22" s="146"/>
      <c r="CX22" s="146"/>
      <c r="CY22" s="146"/>
      <c r="CZ22" s="146"/>
      <c r="DA22" s="146"/>
      <c r="DB22" s="146"/>
      <c r="DC22" s="146"/>
      <c r="DD22" s="146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5"/>
    </row>
    <row r="23" spans="1:123" s="4" customFormat="1" ht="13.5" customHeight="1">
      <c r="A23" s="159" t="s">
        <v>114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1"/>
      <c r="O23" s="150"/>
      <c r="P23" s="151"/>
      <c r="Q23" s="151"/>
      <c r="R23" s="151"/>
      <c r="S23" s="71"/>
      <c r="T23" s="152" t="s">
        <v>65</v>
      </c>
      <c r="U23" s="152"/>
      <c r="V23" s="152"/>
      <c r="W23" s="152"/>
      <c r="X23" s="152"/>
      <c r="Y23" s="152"/>
      <c r="Z23" s="152" t="s">
        <v>84</v>
      </c>
      <c r="AA23" s="152"/>
      <c r="AB23" s="152"/>
      <c r="AC23" s="152"/>
      <c r="AD23" s="152"/>
      <c r="AE23" s="152"/>
      <c r="AF23" s="152" t="s">
        <v>124</v>
      </c>
      <c r="AG23" s="152"/>
      <c r="AH23" s="152"/>
      <c r="AI23" s="152"/>
      <c r="AJ23" s="152"/>
      <c r="AK23" s="152"/>
      <c r="AL23" s="152" t="s">
        <v>69</v>
      </c>
      <c r="AM23" s="152"/>
      <c r="AN23" s="152"/>
      <c r="AO23" s="152"/>
      <c r="AP23" s="152"/>
      <c r="AQ23" s="153"/>
      <c r="AR23" s="152" t="s">
        <v>96</v>
      </c>
      <c r="AS23" s="152"/>
      <c r="AT23" s="152"/>
      <c r="AU23" s="152"/>
      <c r="AV23" s="152"/>
      <c r="AW23" s="152"/>
      <c r="AX23" s="152"/>
      <c r="AY23" s="153"/>
      <c r="AZ23" s="146">
        <v>20000</v>
      </c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>
        <v>20000</v>
      </c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>
        <v>20000</v>
      </c>
      <c r="CW23" s="146"/>
      <c r="CX23" s="146"/>
      <c r="CY23" s="146"/>
      <c r="CZ23" s="146"/>
      <c r="DA23" s="146"/>
      <c r="DB23" s="146"/>
      <c r="DC23" s="146"/>
      <c r="DD23" s="146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5"/>
    </row>
    <row r="24" spans="1:123" s="4" customFormat="1" ht="14.25" customHeight="1">
      <c r="A24" s="159" t="s">
        <v>70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1"/>
      <c r="O24" s="150"/>
      <c r="P24" s="151"/>
      <c r="Q24" s="151"/>
      <c r="R24" s="151"/>
      <c r="S24" s="71"/>
      <c r="T24" s="152" t="s">
        <v>65</v>
      </c>
      <c r="U24" s="152"/>
      <c r="V24" s="152"/>
      <c r="W24" s="152"/>
      <c r="X24" s="152"/>
      <c r="Y24" s="152"/>
      <c r="Z24" s="152" t="s">
        <v>84</v>
      </c>
      <c r="AA24" s="152"/>
      <c r="AB24" s="152"/>
      <c r="AC24" s="152"/>
      <c r="AD24" s="152"/>
      <c r="AE24" s="152"/>
      <c r="AF24" s="152" t="s">
        <v>124</v>
      </c>
      <c r="AG24" s="152"/>
      <c r="AH24" s="152"/>
      <c r="AI24" s="152"/>
      <c r="AJ24" s="152"/>
      <c r="AK24" s="152"/>
      <c r="AL24" s="152" t="s">
        <v>119</v>
      </c>
      <c r="AM24" s="152"/>
      <c r="AN24" s="152"/>
      <c r="AO24" s="152"/>
      <c r="AP24" s="152"/>
      <c r="AQ24" s="153"/>
      <c r="AR24" s="152" t="s">
        <v>94</v>
      </c>
      <c r="AS24" s="152"/>
      <c r="AT24" s="152"/>
      <c r="AU24" s="152"/>
      <c r="AV24" s="152"/>
      <c r="AW24" s="152"/>
      <c r="AX24" s="152"/>
      <c r="AY24" s="153"/>
      <c r="AZ24" s="146">
        <v>781000</v>
      </c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>
        <v>859100</v>
      </c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>
        <v>859100</v>
      </c>
      <c r="CW24" s="146"/>
      <c r="CX24" s="146"/>
      <c r="CY24" s="146"/>
      <c r="CZ24" s="146"/>
      <c r="DA24" s="146"/>
      <c r="DB24" s="146"/>
      <c r="DC24" s="146"/>
      <c r="DD24" s="146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5"/>
    </row>
    <row r="25" spans="1:123" s="4" customFormat="1" ht="26.25" customHeight="1">
      <c r="A25" s="159" t="s">
        <v>98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1"/>
      <c r="O25" s="150"/>
      <c r="P25" s="151"/>
      <c r="Q25" s="151"/>
      <c r="R25" s="151"/>
      <c r="S25" s="71"/>
      <c r="T25" s="152" t="s">
        <v>65</v>
      </c>
      <c r="U25" s="152"/>
      <c r="V25" s="152"/>
      <c r="W25" s="152"/>
      <c r="X25" s="152"/>
      <c r="Y25" s="152"/>
      <c r="Z25" s="152" t="s">
        <v>84</v>
      </c>
      <c r="AA25" s="152"/>
      <c r="AB25" s="152"/>
      <c r="AC25" s="152"/>
      <c r="AD25" s="152"/>
      <c r="AE25" s="152"/>
      <c r="AF25" s="152" t="s">
        <v>124</v>
      </c>
      <c r="AG25" s="152"/>
      <c r="AH25" s="152"/>
      <c r="AI25" s="152"/>
      <c r="AJ25" s="152"/>
      <c r="AK25" s="152"/>
      <c r="AL25" s="152" t="s">
        <v>69</v>
      </c>
      <c r="AM25" s="152"/>
      <c r="AN25" s="152"/>
      <c r="AO25" s="152"/>
      <c r="AP25" s="152"/>
      <c r="AQ25" s="153"/>
      <c r="AR25" s="152" t="s">
        <v>97</v>
      </c>
      <c r="AS25" s="152"/>
      <c r="AT25" s="152"/>
      <c r="AU25" s="152"/>
      <c r="AV25" s="152"/>
      <c r="AW25" s="152"/>
      <c r="AX25" s="152"/>
      <c r="AY25" s="153"/>
      <c r="AZ25" s="146">
        <v>157400</v>
      </c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>
        <v>79300</v>
      </c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>
        <v>79300</v>
      </c>
      <c r="CW25" s="146"/>
      <c r="CX25" s="146"/>
      <c r="CY25" s="146"/>
      <c r="CZ25" s="146"/>
      <c r="DA25" s="146"/>
      <c r="DB25" s="146"/>
      <c r="DC25" s="146"/>
      <c r="DD25" s="146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5"/>
    </row>
    <row r="26" spans="1:123" s="4" customFormat="1" ht="37.5" customHeight="1">
      <c r="A26" s="159" t="s">
        <v>112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1"/>
      <c r="O26" s="150"/>
      <c r="P26" s="151"/>
      <c r="Q26" s="151"/>
      <c r="R26" s="151"/>
      <c r="S26" s="71"/>
      <c r="T26" s="152" t="s">
        <v>65</v>
      </c>
      <c r="U26" s="152"/>
      <c r="V26" s="152"/>
      <c r="W26" s="152"/>
      <c r="X26" s="152"/>
      <c r="Y26" s="152"/>
      <c r="Z26" s="152" t="s">
        <v>84</v>
      </c>
      <c r="AA26" s="152"/>
      <c r="AB26" s="152"/>
      <c r="AC26" s="152"/>
      <c r="AD26" s="152"/>
      <c r="AE26" s="152"/>
      <c r="AF26" s="152" t="s">
        <v>124</v>
      </c>
      <c r="AG26" s="152"/>
      <c r="AH26" s="152"/>
      <c r="AI26" s="152"/>
      <c r="AJ26" s="152"/>
      <c r="AK26" s="152"/>
      <c r="AL26" s="152" t="s">
        <v>69</v>
      </c>
      <c r="AM26" s="152"/>
      <c r="AN26" s="152"/>
      <c r="AO26" s="152"/>
      <c r="AP26" s="152"/>
      <c r="AQ26" s="153"/>
      <c r="AR26" s="152" t="s">
        <v>106</v>
      </c>
      <c r="AS26" s="152"/>
      <c r="AT26" s="152"/>
      <c r="AU26" s="152"/>
      <c r="AV26" s="152"/>
      <c r="AW26" s="152"/>
      <c r="AX26" s="152"/>
      <c r="AY26" s="153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5"/>
    </row>
    <row r="27" spans="1:123" s="4" customFormat="1" ht="26.25" customHeight="1">
      <c r="A27" s="159" t="s">
        <v>116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1"/>
      <c r="O27" s="150"/>
      <c r="P27" s="151"/>
      <c r="Q27" s="151"/>
      <c r="R27" s="151"/>
      <c r="S27" s="71"/>
      <c r="T27" s="152" t="s">
        <v>65</v>
      </c>
      <c r="U27" s="152"/>
      <c r="V27" s="152"/>
      <c r="W27" s="152"/>
      <c r="X27" s="152"/>
      <c r="Y27" s="152"/>
      <c r="Z27" s="152" t="s">
        <v>84</v>
      </c>
      <c r="AA27" s="152"/>
      <c r="AB27" s="152"/>
      <c r="AC27" s="152"/>
      <c r="AD27" s="152"/>
      <c r="AE27" s="152"/>
      <c r="AF27" s="152" t="s">
        <v>124</v>
      </c>
      <c r="AG27" s="152"/>
      <c r="AH27" s="152"/>
      <c r="AI27" s="152"/>
      <c r="AJ27" s="152"/>
      <c r="AK27" s="152"/>
      <c r="AL27" s="152" t="s">
        <v>69</v>
      </c>
      <c r="AM27" s="152"/>
      <c r="AN27" s="152"/>
      <c r="AO27" s="152"/>
      <c r="AP27" s="152"/>
      <c r="AQ27" s="153"/>
      <c r="AR27" s="152" t="s">
        <v>108</v>
      </c>
      <c r="AS27" s="152"/>
      <c r="AT27" s="152"/>
      <c r="AU27" s="152"/>
      <c r="AV27" s="152"/>
      <c r="AW27" s="152"/>
      <c r="AX27" s="152"/>
      <c r="AY27" s="153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5"/>
    </row>
    <row r="28" spans="1:123" s="4" customFormat="1" ht="14.25" customHeight="1">
      <c r="A28" s="183" t="s">
        <v>66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50"/>
      <c r="P28" s="151"/>
      <c r="Q28" s="151"/>
      <c r="R28" s="151"/>
      <c r="S28" s="71"/>
      <c r="T28" s="162" t="s">
        <v>65</v>
      </c>
      <c r="U28" s="162"/>
      <c r="V28" s="162"/>
      <c r="W28" s="162"/>
      <c r="X28" s="162"/>
      <c r="Y28" s="162"/>
      <c r="Z28" s="162" t="s">
        <v>82</v>
      </c>
      <c r="AA28" s="162"/>
      <c r="AB28" s="162"/>
      <c r="AC28" s="162"/>
      <c r="AD28" s="162"/>
      <c r="AE28" s="162"/>
      <c r="AF28" s="162" t="s">
        <v>125</v>
      </c>
      <c r="AG28" s="162"/>
      <c r="AH28" s="162"/>
      <c r="AI28" s="162"/>
      <c r="AJ28" s="162"/>
      <c r="AK28" s="162"/>
      <c r="AL28" s="162" t="s">
        <v>67</v>
      </c>
      <c r="AM28" s="162"/>
      <c r="AN28" s="162"/>
      <c r="AO28" s="162"/>
      <c r="AP28" s="162"/>
      <c r="AQ28" s="219"/>
      <c r="AR28" s="162" t="s">
        <v>88</v>
      </c>
      <c r="AS28" s="162"/>
      <c r="AT28" s="162"/>
      <c r="AU28" s="162"/>
      <c r="AV28" s="162"/>
      <c r="AW28" s="162"/>
      <c r="AX28" s="162"/>
      <c r="AY28" s="219"/>
      <c r="AZ28" s="222">
        <v>7700500</v>
      </c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163">
        <v>8259700</v>
      </c>
      <c r="BY28" s="164"/>
      <c r="BZ28" s="164"/>
      <c r="CA28" s="164"/>
      <c r="CB28" s="164"/>
      <c r="CC28" s="164"/>
      <c r="CD28" s="164"/>
      <c r="CE28" s="164"/>
      <c r="CF28" s="165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163">
        <v>8659700</v>
      </c>
      <c r="CW28" s="164"/>
      <c r="CX28" s="164"/>
      <c r="CY28" s="164"/>
      <c r="CZ28" s="164"/>
      <c r="DA28" s="164"/>
      <c r="DB28" s="164"/>
      <c r="DC28" s="164"/>
      <c r="DD28" s="165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5"/>
    </row>
    <row r="29" spans="1:123" s="4" customFormat="1" ht="38.25" customHeight="1">
      <c r="A29" s="159" t="s">
        <v>113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1"/>
      <c r="O29" s="150"/>
      <c r="P29" s="151"/>
      <c r="Q29" s="151"/>
      <c r="R29" s="151"/>
      <c r="S29" s="71"/>
      <c r="T29" s="162" t="s">
        <v>65</v>
      </c>
      <c r="U29" s="162"/>
      <c r="V29" s="162"/>
      <c r="W29" s="162"/>
      <c r="X29" s="162"/>
      <c r="Y29" s="162"/>
      <c r="Z29" s="152" t="s">
        <v>82</v>
      </c>
      <c r="AA29" s="152"/>
      <c r="AB29" s="152"/>
      <c r="AC29" s="152"/>
      <c r="AD29" s="152"/>
      <c r="AE29" s="152"/>
      <c r="AF29" s="162" t="s">
        <v>125</v>
      </c>
      <c r="AG29" s="162"/>
      <c r="AH29" s="162"/>
      <c r="AI29" s="162"/>
      <c r="AJ29" s="162"/>
      <c r="AK29" s="162"/>
      <c r="AL29" s="152" t="s">
        <v>67</v>
      </c>
      <c r="AM29" s="152"/>
      <c r="AN29" s="152"/>
      <c r="AO29" s="152"/>
      <c r="AP29" s="152"/>
      <c r="AQ29" s="153"/>
      <c r="AR29" s="152" t="s">
        <v>107</v>
      </c>
      <c r="AS29" s="152"/>
      <c r="AT29" s="152"/>
      <c r="AU29" s="152"/>
      <c r="AV29" s="152"/>
      <c r="AW29" s="152"/>
      <c r="AX29" s="152"/>
      <c r="AY29" s="153"/>
      <c r="AZ29" s="146">
        <v>18000</v>
      </c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63"/>
      <c r="BY29" s="164"/>
      <c r="BZ29" s="164"/>
      <c r="CA29" s="164"/>
      <c r="CB29" s="164"/>
      <c r="CC29" s="164"/>
      <c r="CD29" s="164"/>
      <c r="CE29" s="164"/>
      <c r="CF29" s="165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63"/>
      <c r="CW29" s="164"/>
      <c r="CX29" s="164"/>
      <c r="CY29" s="164"/>
      <c r="CZ29" s="164"/>
      <c r="DA29" s="164"/>
      <c r="DB29" s="164"/>
      <c r="DC29" s="164"/>
      <c r="DD29" s="165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5"/>
    </row>
    <row r="30" spans="1:123" s="4" customFormat="1" ht="27" customHeight="1">
      <c r="A30" s="159" t="s">
        <v>109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1"/>
      <c r="O30" s="150"/>
      <c r="P30" s="151"/>
      <c r="Q30" s="151"/>
      <c r="R30" s="151"/>
      <c r="S30" s="71"/>
      <c r="T30" s="162" t="s">
        <v>65</v>
      </c>
      <c r="U30" s="162"/>
      <c r="V30" s="162"/>
      <c r="W30" s="162"/>
      <c r="X30" s="162"/>
      <c r="Y30" s="162"/>
      <c r="Z30" s="152" t="s">
        <v>82</v>
      </c>
      <c r="AA30" s="152"/>
      <c r="AB30" s="152"/>
      <c r="AC30" s="152"/>
      <c r="AD30" s="152"/>
      <c r="AE30" s="152"/>
      <c r="AF30" s="162" t="s">
        <v>125</v>
      </c>
      <c r="AG30" s="162"/>
      <c r="AH30" s="162"/>
      <c r="AI30" s="162"/>
      <c r="AJ30" s="162"/>
      <c r="AK30" s="162"/>
      <c r="AL30" s="152" t="s">
        <v>68</v>
      </c>
      <c r="AM30" s="152"/>
      <c r="AN30" s="152"/>
      <c r="AO30" s="152"/>
      <c r="AP30" s="152"/>
      <c r="AQ30" s="153"/>
      <c r="AR30" s="152" t="s">
        <v>89</v>
      </c>
      <c r="AS30" s="152"/>
      <c r="AT30" s="152"/>
      <c r="AU30" s="152"/>
      <c r="AV30" s="152"/>
      <c r="AW30" s="152"/>
      <c r="AX30" s="152"/>
      <c r="AY30" s="153"/>
      <c r="AZ30" s="146">
        <v>2330987</v>
      </c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63">
        <v>2494429.4</v>
      </c>
      <c r="BY30" s="164"/>
      <c r="BZ30" s="164"/>
      <c r="CA30" s="164"/>
      <c r="CB30" s="164"/>
      <c r="CC30" s="164"/>
      <c r="CD30" s="164"/>
      <c r="CE30" s="164"/>
      <c r="CF30" s="165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63">
        <v>2615229.4</v>
      </c>
      <c r="CW30" s="164"/>
      <c r="CX30" s="164"/>
      <c r="CY30" s="164"/>
      <c r="CZ30" s="164"/>
      <c r="DA30" s="164"/>
      <c r="DB30" s="164"/>
      <c r="DC30" s="164"/>
      <c r="DD30" s="165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5"/>
    </row>
    <row r="31" spans="1:123" s="4" customFormat="1" ht="14.25" customHeight="1">
      <c r="A31" s="159" t="s">
        <v>114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  <c r="O31" s="150"/>
      <c r="P31" s="151"/>
      <c r="Q31" s="151"/>
      <c r="R31" s="151"/>
      <c r="S31" s="71"/>
      <c r="T31" s="162" t="s">
        <v>65</v>
      </c>
      <c r="U31" s="162"/>
      <c r="V31" s="162"/>
      <c r="W31" s="162"/>
      <c r="X31" s="162"/>
      <c r="Y31" s="162"/>
      <c r="Z31" s="152" t="s">
        <v>82</v>
      </c>
      <c r="AA31" s="152"/>
      <c r="AB31" s="152"/>
      <c r="AC31" s="152"/>
      <c r="AD31" s="152"/>
      <c r="AE31" s="152"/>
      <c r="AF31" s="162" t="s">
        <v>125</v>
      </c>
      <c r="AG31" s="162"/>
      <c r="AH31" s="162"/>
      <c r="AI31" s="162"/>
      <c r="AJ31" s="162"/>
      <c r="AK31" s="162"/>
      <c r="AL31" s="152" t="s">
        <v>81</v>
      </c>
      <c r="AM31" s="152"/>
      <c r="AN31" s="152"/>
      <c r="AO31" s="152"/>
      <c r="AP31" s="152"/>
      <c r="AQ31" s="153"/>
      <c r="AR31" s="152" t="s">
        <v>96</v>
      </c>
      <c r="AS31" s="152"/>
      <c r="AT31" s="152"/>
      <c r="AU31" s="152"/>
      <c r="AV31" s="152"/>
      <c r="AW31" s="152"/>
      <c r="AX31" s="152"/>
      <c r="AY31" s="153"/>
      <c r="AZ31" s="157">
        <v>60000</v>
      </c>
      <c r="BA31" s="157"/>
      <c r="BB31" s="157"/>
      <c r="BC31" s="157"/>
      <c r="BD31" s="157"/>
      <c r="BE31" s="157"/>
      <c r="BF31" s="157"/>
      <c r="BG31" s="157"/>
      <c r="BH31" s="157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63"/>
      <c r="BY31" s="164"/>
      <c r="BZ31" s="164"/>
      <c r="CA31" s="164"/>
      <c r="CB31" s="164"/>
      <c r="CC31" s="164"/>
      <c r="CD31" s="164"/>
      <c r="CE31" s="164"/>
      <c r="CF31" s="165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63"/>
      <c r="CW31" s="164"/>
      <c r="CX31" s="164"/>
      <c r="CY31" s="164"/>
      <c r="CZ31" s="164"/>
      <c r="DA31" s="164"/>
      <c r="DB31" s="164"/>
      <c r="DC31" s="164"/>
      <c r="DD31" s="165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5"/>
    </row>
    <row r="32" spans="1:123" s="4" customFormat="1" ht="27" customHeight="1">
      <c r="A32" s="159" t="s">
        <v>72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1"/>
      <c r="O32" s="150"/>
      <c r="P32" s="151"/>
      <c r="Q32" s="151"/>
      <c r="R32" s="151"/>
      <c r="S32" s="71"/>
      <c r="T32" s="162" t="s">
        <v>65</v>
      </c>
      <c r="U32" s="162"/>
      <c r="V32" s="162"/>
      <c r="W32" s="162"/>
      <c r="X32" s="162"/>
      <c r="Y32" s="162"/>
      <c r="Z32" s="152" t="s">
        <v>82</v>
      </c>
      <c r="AA32" s="152"/>
      <c r="AB32" s="152"/>
      <c r="AC32" s="152"/>
      <c r="AD32" s="152"/>
      <c r="AE32" s="152"/>
      <c r="AF32" s="162" t="s">
        <v>125</v>
      </c>
      <c r="AG32" s="162"/>
      <c r="AH32" s="162"/>
      <c r="AI32" s="162"/>
      <c r="AJ32" s="162"/>
      <c r="AK32" s="162"/>
      <c r="AL32" s="152" t="s">
        <v>81</v>
      </c>
      <c r="AM32" s="152"/>
      <c r="AN32" s="152"/>
      <c r="AO32" s="152"/>
      <c r="AP32" s="152"/>
      <c r="AQ32" s="153"/>
      <c r="AR32" s="152" t="s">
        <v>90</v>
      </c>
      <c r="AS32" s="152"/>
      <c r="AT32" s="152"/>
      <c r="AU32" s="152"/>
      <c r="AV32" s="152"/>
      <c r="AW32" s="152"/>
      <c r="AX32" s="152"/>
      <c r="AY32" s="153"/>
      <c r="AZ32" s="146">
        <v>270000</v>
      </c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63"/>
      <c r="BY32" s="164"/>
      <c r="BZ32" s="164"/>
      <c r="CA32" s="164"/>
      <c r="CB32" s="164"/>
      <c r="CC32" s="164"/>
      <c r="CD32" s="164"/>
      <c r="CE32" s="164"/>
      <c r="CF32" s="165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63"/>
      <c r="CW32" s="164"/>
      <c r="CX32" s="164"/>
      <c r="CY32" s="164"/>
      <c r="CZ32" s="164"/>
      <c r="DA32" s="164"/>
      <c r="DB32" s="164"/>
      <c r="DC32" s="164"/>
      <c r="DD32" s="165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5"/>
    </row>
    <row r="33" spans="1:123" s="4" customFormat="1" ht="26.25" customHeight="1">
      <c r="A33" s="159" t="s">
        <v>72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1"/>
      <c r="O33" s="150"/>
      <c r="P33" s="151"/>
      <c r="Q33" s="151"/>
      <c r="R33" s="151"/>
      <c r="S33" s="71"/>
      <c r="T33" s="162" t="s">
        <v>65</v>
      </c>
      <c r="U33" s="162"/>
      <c r="V33" s="162"/>
      <c r="W33" s="162"/>
      <c r="X33" s="162"/>
      <c r="Y33" s="162"/>
      <c r="Z33" s="152" t="s">
        <v>82</v>
      </c>
      <c r="AA33" s="152"/>
      <c r="AB33" s="152"/>
      <c r="AC33" s="152"/>
      <c r="AD33" s="152"/>
      <c r="AE33" s="152"/>
      <c r="AF33" s="162" t="s">
        <v>125</v>
      </c>
      <c r="AG33" s="162"/>
      <c r="AH33" s="162"/>
      <c r="AI33" s="162"/>
      <c r="AJ33" s="162"/>
      <c r="AK33" s="162"/>
      <c r="AL33" s="152" t="s">
        <v>69</v>
      </c>
      <c r="AM33" s="152"/>
      <c r="AN33" s="152"/>
      <c r="AO33" s="152"/>
      <c r="AP33" s="152"/>
      <c r="AQ33" s="153"/>
      <c r="AR33" s="152" t="s">
        <v>90</v>
      </c>
      <c r="AS33" s="152"/>
      <c r="AT33" s="152"/>
      <c r="AU33" s="152"/>
      <c r="AV33" s="152"/>
      <c r="AW33" s="152"/>
      <c r="AX33" s="152"/>
      <c r="AY33" s="153"/>
      <c r="AZ33" s="146">
        <v>300000</v>
      </c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63">
        <v>686433.79</v>
      </c>
      <c r="BY33" s="164"/>
      <c r="BZ33" s="164"/>
      <c r="CA33" s="164"/>
      <c r="CB33" s="164"/>
      <c r="CC33" s="164"/>
      <c r="CD33" s="164"/>
      <c r="CE33" s="164"/>
      <c r="CF33" s="165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63">
        <v>719676.34</v>
      </c>
      <c r="CW33" s="164"/>
      <c r="CX33" s="164"/>
      <c r="CY33" s="164"/>
      <c r="CZ33" s="164"/>
      <c r="DA33" s="164"/>
      <c r="DB33" s="164"/>
      <c r="DC33" s="164"/>
      <c r="DD33" s="165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5"/>
    </row>
    <row r="34" spans="1:123" s="4" customFormat="1" ht="36" customHeight="1">
      <c r="A34" s="159" t="s">
        <v>110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1"/>
      <c r="O34" s="150"/>
      <c r="P34" s="151"/>
      <c r="Q34" s="151"/>
      <c r="R34" s="151"/>
      <c r="S34" s="71"/>
      <c r="T34" s="162" t="s">
        <v>65</v>
      </c>
      <c r="U34" s="162"/>
      <c r="V34" s="162"/>
      <c r="W34" s="162"/>
      <c r="X34" s="162"/>
      <c r="Y34" s="162"/>
      <c r="Z34" s="152" t="s">
        <v>82</v>
      </c>
      <c r="AA34" s="152"/>
      <c r="AB34" s="152"/>
      <c r="AC34" s="152"/>
      <c r="AD34" s="152"/>
      <c r="AE34" s="152"/>
      <c r="AF34" s="162" t="s">
        <v>125</v>
      </c>
      <c r="AG34" s="162"/>
      <c r="AH34" s="162"/>
      <c r="AI34" s="162"/>
      <c r="AJ34" s="162"/>
      <c r="AK34" s="162"/>
      <c r="AL34" s="152" t="s">
        <v>69</v>
      </c>
      <c r="AM34" s="152"/>
      <c r="AN34" s="152"/>
      <c r="AO34" s="152"/>
      <c r="AP34" s="152"/>
      <c r="AQ34" s="153"/>
      <c r="AR34" s="152" t="s">
        <v>91</v>
      </c>
      <c r="AS34" s="152"/>
      <c r="AT34" s="152"/>
      <c r="AU34" s="152"/>
      <c r="AV34" s="152"/>
      <c r="AW34" s="152"/>
      <c r="AX34" s="152"/>
      <c r="AY34" s="153"/>
      <c r="AZ34" s="146">
        <v>6456.62</v>
      </c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63"/>
      <c r="BY34" s="164"/>
      <c r="BZ34" s="164"/>
      <c r="CA34" s="164"/>
      <c r="CB34" s="164"/>
      <c r="CC34" s="164"/>
      <c r="CD34" s="164"/>
      <c r="CE34" s="164"/>
      <c r="CF34" s="165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63"/>
      <c r="CW34" s="164"/>
      <c r="CX34" s="164"/>
      <c r="CY34" s="164"/>
      <c r="CZ34" s="164"/>
      <c r="DA34" s="164"/>
      <c r="DB34" s="164"/>
      <c r="DC34" s="164"/>
      <c r="DD34" s="165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5"/>
    </row>
    <row r="35" spans="1:123" s="4" customFormat="1" ht="50.25" customHeight="1">
      <c r="A35" s="159" t="s">
        <v>132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1"/>
      <c r="O35" s="150"/>
      <c r="P35" s="151"/>
      <c r="Q35" s="151"/>
      <c r="R35" s="151"/>
      <c r="S35" s="71"/>
      <c r="T35" s="162" t="s">
        <v>65</v>
      </c>
      <c r="U35" s="162"/>
      <c r="V35" s="162"/>
      <c r="W35" s="162"/>
      <c r="X35" s="162"/>
      <c r="Y35" s="162"/>
      <c r="Z35" s="152" t="s">
        <v>82</v>
      </c>
      <c r="AA35" s="152"/>
      <c r="AB35" s="152"/>
      <c r="AC35" s="152"/>
      <c r="AD35" s="152"/>
      <c r="AE35" s="152"/>
      <c r="AF35" s="162" t="s">
        <v>125</v>
      </c>
      <c r="AG35" s="162"/>
      <c r="AH35" s="162"/>
      <c r="AI35" s="162"/>
      <c r="AJ35" s="162"/>
      <c r="AK35" s="162"/>
      <c r="AL35" s="152" t="s">
        <v>69</v>
      </c>
      <c r="AM35" s="152"/>
      <c r="AN35" s="152"/>
      <c r="AO35" s="152"/>
      <c r="AP35" s="152"/>
      <c r="AQ35" s="153"/>
      <c r="AR35" s="152" t="s">
        <v>131</v>
      </c>
      <c r="AS35" s="152"/>
      <c r="AT35" s="152"/>
      <c r="AU35" s="152"/>
      <c r="AV35" s="152"/>
      <c r="AW35" s="152"/>
      <c r="AX35" s="152"/>
      <c r="AY35" s="153"/>
      <c r="AZ35" s="146">
        <v>5000</v>
      </c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63"/>
      <c r="BY35" s="164"/>
      <c r="BZ35" s="164"/>
      <c r="CA35" s="164"/>
      <c r="CB35" s="164"/>
      <c r="CC35" s="164"/>
      <c r="CD35" s="164"/>
      <c r="CE35" s="164"/>
      <c r="CF35" s="165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63"/>
      <c r="CW35" s="164"/>
      <c r="CX35" s="164"/>
      <c r="CY35" s="164"/>
      <c r="CZ35" s="164"/>
      <c r="DA35" s="164"/>
      <c r="DB35" s="164"/>
      <c r="DC35" s="164"/>
      <c r="DD35" s="165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5"/>
    </row>
    <row r="36" spans="1:123" s="4" customFormat="1" ht="14.25" customHeight="1">
      <c r="A36" s="183" t="s">
        <v>66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50"/>
      <c r="P36" s="151"/>
      <c r="Q36" s="151"/>
      <c r="R36" s="151"/>
      <c r="S36" s="71"/>
      <c r="T36" s="162" t="s">
        <v>65</v>
      </c>
      <c r="U36" s="162"/>
      <c r="V36" s="162"/>
      <c r="W36" s="162"/>
      <c r="X36" s="162"/>
      <c r="Y36" s="162"/>
      <c r="Z36" s="152" t="s">
        <v>78</v>
      </c>
      <c r="AA36" s="152"/>
      <c r="AB36" s="152"/>
      <c r="AC36" s="152"/>
      <c r="AD36" s="152"/>
      <c r="AE36" s="152"/>
      <c r="AF36" s="162" t="s">
        <v>125</v>
      </c>
      <c r="AG36" s="162"/>
      <c r="AH36" s="162"/>
      <c r="AI36" s="162"/>
      <c r="AJ36" s="162"/>
      <c r="AK36" s="162"/>
      <c r="AL36" s="152" t="s">
        <v>67</v>
      </c>
      <c r="AM36" s="152"/>
      <c r="AN36" s="152"/>
      <c r="AO36" s="152"/>
      <c r="AP36" s="152"/>
      <c r="AQ36" s="153"/>
      <c r="AR36" s="152" t="s">
        <v>88</v>
      </c>
      <c r="AS36" s="152"/>
      <c r="AT36" s="152"/>
      <c r="AU36" s="152"/>
      <c r="AV36" s="152"/>
      <c r="AW36" s="152"/>
      <c r="AX36" s="152"/>
      <c r="AY36" s="153"/>
      <c r="AZ36" s="146">
        <v>107000</v>
      </c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63">
        <v>115600</v>
      </c>
      <c r="BY36" s="164"/>
      <c r="BZ36" s="164"/>
      <c r="CA36" s="164"/>
      <c r="CB36" s="164"/>
      <c r="CC36" s="164"/>
      <c r="CD36" s="164"/>
      <c r="CE36" s="164"/>
      <c r="CF36" s="165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63">
        <v>121800</v>
      </c>
      <c r="CW36" s="164"/>
      <c r="CX36" s="164"/>
      <c r="CY36" s="164"/>
      <c r="CZ36" s="164"/>
      <c r="DA36" s="164"/>
      <c r="DB36" s="164"/>
      <c r="DC36" s="164"/>
      <c r="DD36" s="165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5"/>
    </row>
    <row r="37" spans="1:123" s="4" customFormat="1" ht="26.25" customHeight="1">
      <c r="A37" s="159" t="s">
        <v>109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1"/>
      <c r="O37" s="150"/>
      <c r="P37" s="151"/>
      <c r="Q37" s="151"/>
      <c r="R37" s="151"/>
      <c r="S37" s="71"/>
      <c r="T37" s="162" t="s">
        <v>65</v>
      </c>
      <c r="U37" s="162"/>
      <c r="V37" s="162"/>
      <c r="W37" s="162"/>
      <c r="X37" s="162"/>
      <c r="Y37" s="162"/>
      <c r="Z37" s="152" t="s">
        <v>78</v>
      </c>
      <c r="AA37" s="152"/>
      <c r="AB37" s="152"/>
      <c r="AC37" s="152"/>
      <c r="AD37" s="152"/>
      <c r="AE37" s="152"/>
      <c r="AF37" s="162" t="s">
        <v>125</v>
      </c>
      <c r="AG37" s="162"/>
      <c r="AH37" s="162"/>
      <c r="AI37" s="162"/>
      <c r="AJ37" s="162"/>
      <c r="AK37" s="162"/>
      <c r="AL37" s="152" t="s">
        <v>68</v>
      </c>
      <c r="AM37" s="152"/>
      <c r="AN37" s="152"/>
      <c r="AO37" s="152"/>
      <c r="AP37" s="152"/>
      <c r="AQ37" s="153"/>
      <c r="AR37" s="152" t="s">
        <v>89</v>
      </c>
      <c r="AS37" s="152"/>
      <c r="AT37" s="152"/>
      <c r="AU37" s="152"/>
      <c r="AV37" s="152"/>
      <c r="AW37" s="152"/>
      <c r="AX37" s="152"/>
      <c r="AY37" s="153"/>
      <c r="AZ37" s="146">
        <v>32314</v>
      </c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63">
        <v>34911.199999999997</v>
      </c>
      <c r="BY37" s="164"/>
      <c r="BZ37" s="164"/>
      <c r="CA37" s="164"/>
      <c r="CB37" s="164"/>
      <c r="CC37" s="164"/>
      <c r="CD37" s="164"/>
      <c r="CE37" s="164"/>
      <c r="CF37" s="165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63">
        <v>36783.599999999999</v>
      </c>
      <c r="CW37" s="164"/>
      <c r="CX37" s="164"/>
      <c r="CY37" s="164"/>
      <c r="CZ37" s="164"/>
      <c r="DA37" s="164"/>
      <c r="DB37" s="164"/>
      <c r="DC37" s="164"/>
      <c r="DD37" s="165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5"/>
    </row>
    <row r="38" spans="1:123" s="4" customFormat="1" ht="36" customHeight="1">
      <c r="A38" s="159" t="s">
        <v>110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1"/>
      <c r="O38" s="150"/>
      <c r="P38" s="151"/>
      <c r="Q38" s="151"/>
      <c r="R38" s="151"/>
      <c r="S38" s="71"/>
      <c r="T38" s="162" t="s">
        <v>65</v>
      </c>
      <c r="U38" s="162"/>
      <c r="V38" s="162"/>
      <c r="W38" s="162"/>
      <c r="X38" s="162"/>
      <c r="Y38" s="162"/>
      <c r="Z38" s="152" t="s">
        <v>78</v>
      </c>
      <c r="AA38" s="152"/>
      <c r="AB38" s="152"/>
      <c r="AC38" s="152"/>
      <c r="AD38" s="152"/>
      <c r="AE38" s="152"/>
      <c r="AF38" s="162" t="s">
        <v>125</v>
      </c>
      <c r="AG38" s="162"/>
      <c r="AH38" s="162"/>
      <c r="AI38" s="162"/>
      <c r="AJ38" s="162"/>
      <c r="AK38" s="162"/>
      <c r="AL38" s="152" t="s">
        <v>69</v>
      </c>
      <c r="AM38" s="152"/>
      <c r="AN38" s="152"/>
      <c r="AO38" s="152"/>
      <c r="AP38" s="152"/>
      <c r="AQ38" s="153"/>
      <c r="AR38" s="172" t="s">
        <v>91</v>
      </c>
      <c r="AS38" s="172"/>
      <c r="AT38" s="172"/>
      <c r="AU38" s="172"/>
      <c r="AV38" s="172"/>
      <c r="AW38" s="172"/>
      <c r="AX38" s="172"/>
      <c r="AY38" s="173"/>
      <c r="AZ38" s="146">
        <v>8892.3799999999992</v>
      </c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63">
        <v>9607.1</v>
      </c>
      <c r="BY38" s="164"/>
      <c r="BZ38" s="164"/>
      <c r="CA38" s="164"/>
      <c r="CB38" s="164"/>
      <c r="CC38" s="164"/>
      <c r="CD38" s="164"/>
      <c r="CE38" s="164"/>
      <c r="CF38" s="165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63">
        <v>10122.36</v>
      </c>
      <c r="CW38" s="164"/>
      <c r="CX38" s="164"/>
      <c r="CY38" s="164"/>
      <c r="CZ38" s="164"/>
      <c r="DA38" s="164"/>
      <c r="DB38" s="164"/>
      <c r="DC38" s="164"/>
      <c r="DD38" s="165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5"/>
    </row>
    <row r="39" spans="1:123" s="4" customFormat="1" ht="13.2">
      <c r="A39" s="183" t="s">
        <v>66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50"/>
      <c r="P39" s="151"/>
      <c r="Q39" s="151"/>
      <c r="R39" s="151"/>
      <c r="S39" s="71"/>
      <c r="T39" s="162" t="s">
        <v>65</v>
      </c>
      <c r="U39" s="162"/>
      <c r="V39" s="162"/>
      <c r="W39" s="162"/>
      <c r="X39" s="162"/>
      <c r="Y39" s="162"/>
      <c r="Z39" s="152" t="s">
        <v>82</v>
      </c>
      <c r="AA39" s="152"/>
      <c r="AB39" s="152"/>
      <c r="AC39" s="152"/>
      <c r="AD39" s="152"/>
      <c r="AE39" s="152"/>
      <c r="AF39" s="152" t="s">
        <v>126</v>
      </c>
      <c r="AG39" s="152"/>
      <c r="AH39" s="152"/>
      <c r="AI39" s="152"/>
      <c r="AJ39" s="152"/>
      <c r="AK39" s="152"/>
      <c r="AL39" s="152" t="s">
        <v>67</v>
      </c>
      <c r="AM39" s="152"/>
      <c r="AN39" s="152"/>
      <c r="AO39" s="152"/>
      <c r="AP39" s="152"/>
      <c r="AQ39" s="153"/>
      <c r="AR39" s="152" t="s">
        <v>88</v>
      </c>
      <c r="AS39" s="152"/>
      <c r="AT39" s="152"/>
      <c r="AU39" s="152"/>
      <c r="AV39" s="152"/>
      <c r="AW39" s="152"/>
      <c r="AX39" s="152"/>
      <c r="AY39" s="153"/>
      <c r="AZ39" s="146">
        <v>51224</v>
      </c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>
        <v>53200</v>
      </c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>
        <v>55400</v>
      </c>
      <c r="CW39" s="146"/>
      <c r="CX39" s="146"/>
      <c r="CY39" s="146"/>
      <c r="CZ39" s="146"/>
      <c r="DA39" s="146"/>
      <c r="DB39" s="146"/>
      <c r="DC39" s="146"/>
      <c r="DD39" s="146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5"/>
    </row>
    <row r="40" spans="1:123" s="4" customFormat="1" ht="26.25" customHeight="1">
      <c r="A40" s="159" t="s">
        <v>109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1"/>
      <c r="O40" s="150"/>
      <c r="P40" s="151"/>
      <c r="Q40" s="151"/>
      <c r="R40" s="151"/>
      <c r="S40" s="71"/>
      <c r="T40" s="162" t="s">
        <v>65</v>
      </c>
      <c r="U40" s="162"/>
      <c r="V40" s="162"/>
      <c r="W40" s="162"/>
      <c r="X40" s="162"/>
      <c r="Y40" s="162"/>
      <c r="Z40" s="152" t="s">
        <v>82</v>
      </c>
      <c r="AA40" s="152"/>
      <c r="AB40" s="152"/>
      <c r="AC40" s="152"/>
      <c r="AD40" s="152"/>
      <c r="AE40" s="152"/>
      <c r="AF40" s="152" t="s">
        <v>126</v>
      </c>
      <c r="AG40" s="152"/>
      <c r="AH40" s="152"/>
      <c r="AI40" s="152"/>
      <c r="AJ40" s="152"/>
      <c r="AK40" s="152"/>
      <c r="AL40" s="152" t="s">
        <v>68</v>
      </c>
      <c r="AM40" s="152"/>
      <c r="AN40" s="152"/>
      <c r="AO40" s="152"/>
      <c r="AP40" s="152"/>
      <c r="AQ40" s="153"/>
      <c r="AR40" s="152" t="s">
        <v>89</v>
      </c>
      <c r="AS40" s="152"/>
      <c r="AT40" s="152"/>
      <c r="AU40" s="152"/>
      <c r="AV40" s="152"/>
      <c r="AW40" s="152"/>
      <c r="AX40" s="152"/>
      <c r="AY40" s="153"/>
      <c r="AZ40" s="146">
        <v>15470</v>
      </c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>
        <v>16100</v>
      </c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>
        <v>16700</v>
      </c>
      <c r="CW40" s="146"/>
      <c r="CX40" s="146"/>
      <c r="CY40" s="146"/>
      <c r="CZ40" s="146"/>
      <c r="DA40" s="146"/>
      <c r="DB40" s="146"/>
      <c r="DC40" s="146"/>
      <c r="DD40" s="146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5"/>
    </row>
    <row r="41" spans="1:123" s="4" customFormat="1" ht="38.25" customHeight="1">
      <c r="A41" s="159" t="s">
        <v>113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1"/>
      <c r="O41" s="150"/>
      <c r="P41" s="151"/>
      <c r="Q41" s="151"/>
      <c r="R41" s="151"/>
      <c r="S41" s="71"/>
      <c r="T41" s="162" t="s">
        <v>65</v>
      </c>
      <c r="U41" s="162"/>
      <c r="V41" s="162"/>
      <c r="W41" s="162"/>
      <c r="X41" s="162"/>
      <c r="Y41" s="162"/>
      <c r="Z41" s="152" t="s">
        <v>82</v>
      </c>
      <c r="AA41" s="152"/>
      <c r="AB41" s="152"/>
      <c r="AC41" s="152"/>
      <c r="AD41" s="152"/>
      <c r="AE41" s="152"/>
      <c r="AF41" s="152" t="s">
        <v>126</v>
      </c>
      <c r="AG41" s="152"/>
      <c r="AH41" s="152"/>
      <c r="AI41" s="152"/>
      <c r="AJ41" s="152"/>
      <c r="AK41" s="152"/>
      <c r="AL41" s="152" t="s">
        <v>83</v>
      </c>
      <c r="AM41" s="152"/>
      <c r="AN41" s="152"/>
      <c r="AO41" s="152"/>
      <c r="AP41" s="152"/>
      <c r="AQ41" s="153"/>
      <c r="AR41" s="152" t="s">
        <v>107</v>
      </c>
      <c r="AS41" s="152"/>
      <c r="AT41" s="152"/>
      <c r="AU41" s="152"/>
      <c r="AV41" s="152"/>
      <c r="AW41" s="152"/>
      <c r="AX41" s="152"/>
      <c r="AY41" s="153"/>
      <c r="AZ41" s="146">
        <v>128500</v>
      </c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>
        <v>128500</v>
      </c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>
        <v>128500</v>
      </c>
      <c r="CW41" s="146"/>
      <c r="CX41" s="146"/>
      <c r="CY41" s="146"/>
      <c r="CZ41" s="146"/>
      <c r="DA41" s="146"/>
      <c r="DB41" s="146"/>
      <c r="DC41" s="146"/>
      <c r="DD41" s="146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5"/>
    </row>
    <row r="42" spans="1:123" s="4" customFormat="1" ht="40.5" customHeight="1">
      <c r="A42" s="159" t="s">
        <v>111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1"/>
      <c r="O42" s="150"/>
      <c r="P42" s="151"/>
      <c r="Q42" s="151"/>
      <c r="R42" s="151"/>
      <c r="S42" s="71"/>
      <c r="T42" s="162" t="s">
        <v>65</v>
      </c>
      <c r="U42" s="162"/>
      <c r="V42" s="162"/>
      <c r="W42" s="162"/>
      <c r="X42" s="162"/>
      <c r="Y42" s="162"/>
      <c r="Z42" s="152" t="s">
        <v>82</v>
      </c>
      <c r="AA42" s="152"/>
      <c r="AB42" s="152"/>
      <c r="AC42" s="152"/>
      <c r="AD42" s="152"/>
      <c r="AE42" s="152"/>
      <c r="AF42" s="152" t="s">
        <v>126</v>
      </c>
      <c r="AG42" s="152"/>
      <c r="AH42" s="152"/>
      <c r="AI42" s="152"/>
      <c r="AJ42" s="152"/>
      <c r="AK42" s="152"/>
      <c r="AL42" s="152" t="s">
        <v>79</v>
      </c>
      <c r="AM42" s="152"/>
      <c r="AN42" s="152"/>
      <c r="AO42" s="152"/>
      <c r="AP42" s="152"/>
      <c r="AQ42" s="153"/>
      <c r="AR42" s="152" t="s">
        <v>92</v>
      </c>
      <c r="AS42" s="152"/>
      <c r="AT42" s="152"/>
      <c r="AU42" s="152"/>
      <c r="AV42" s="152"/>
      <c r="AW42" s="152"/>
      <c r="AX42" s="152"/>
      <c r="AY42" s="153"/>
      <c r="AZ42" s="146">
        <v>216000</v>
      </c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>
        <v>216000</v>
      </c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>
        <v>216000</v>
      </c>
      <c r="CW42" s="146"/>
      <c r="CX42" s="146"/>
      <c r="CY42" s="146"/>
      <c r="CZ42" s="146"/>
      <c r="DA42" s="146"/>
      <c r="DB42" s="146"/>
      <c r="DC42" s="146"/>
      <c r="DD42" s="146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5"/>
    </row>
    <row r="43" spans="1:123" s="4" customFormat="1" ht="26.25" customHeight="1">
      <c r="A43" s="159" t="s">
        <v>98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1"/>
      <c r="O43" s="150"/>
      <c r="P43" s="151"/>
      <c r="Q43" s="151"/>
      <c r="R43" s="151"/>
      <c r="S43" s="71"/>
      <c r="T43" s="162" t="s">
        <v>65</v>
      </c>
      <c r="U43" s="162"/>
      <c r="V43" s="162"/>
      <c r="W43" s="162"/>
      <c r="X43" s="162"/>
      <c r="Y43" s="162"/>
      <c r="Z43" s="152" t="s">
        <v>82</v>
      </c>
      <c r="AA43" s="152"/>
      <c r="AB43" s="152"/>
      <c r="AC43" s="152"/>
      <c r="AD43" s="152"/>
      <c r="AE43" s="152"/>
      <c r="AF43" s="152" t="s">
        <v>127</v>
      </c>
      <c r="AG43" s="152"/>
      <c r="AH43" s="152"/>
      <c r="AI43" s="152"/>
      <c r="AJ43" s="152"/>
      <c r="AK43" s="152"/>
      <c r="AL43" s="152" t="s">
        <v>69</v>
      </c>
      <c r="AM43" s="152"/>
      <c r="AN43" s="152"/>
      <c r="AO43" s="152"/>
      <c r="AP43" s="152"/>
      <c r="AQ43" s="153"/>
      <c r="AR43" s="152" t="s">
        <v>97</v>
      </c>
      <c r="AS43" s="152"/>
      <c r="AT43" s="152"/>
      <c r="AU43" s="152"/>
      <c r="AV43" s="152"/>
      <c r="AW43" s="152"/>
      <c r="AX43" s="152"/>
      <c r="AY43" s="153"/>
      <c r="AZ43" s="146">
        <v>54860.83</v>
      </c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>
        <v>57189.279999999999</v>
      </c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>
        <v>63189.279999999999</v>
      </c>
      <c r="CW43" s="146"/>
      <c r="CX43" s="146"/>
      <c r="CY43" s="146"/>
      <c r="CZ43" s="146"/>
      <c r="DA43" s="146"/>
      <c r="DB43" s="146"/>
      <c r="DC43" s="146"/>
      <c r="DD43" s="146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5"/>
    </row>
    <row r="44" spans="1:123" s="4" customFormat="1" ht="27" customHeight="1">
      <c r="A44" s="166" t="s">
        <v>98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8"/>
      <c r="O44" s="169"/>
      <c r="P44" s="170"/>
      <c r="Q44" s="170"/>
      <c r="R44" s="170"/>
      <c r="S44" s="171"/>
      <c r="T44" s="53" t="s">
        <v>65</v>
      </c>
      <c r="U44" s="53"/>
      <c r="V44" s="53"/>
      <c r="W44" s="53"/>
      <c r="X44" s="53"/>
      <c r="Y44" s="53"/>
      <c r="Z44" s="53" t="s">
        <v>82</v>
      </c>
      <c r="AA44" s="53"/>
      <c r="AB44" s="53"/>
      <c r="AC44" s="53"/>
      <c r="AD44" s="53"/>
      <c r="AE44" s="53"/>
      <c r="AF44" s="53" t="s">
        <v>128</v>
      </c>
      <c r="AG44" s="53"/>
      <c r="AH44" s="53"/>
      <c r="AI44" s="53"/>
      <c r="AJ44" s="53"/>
      <c r="AK44" s="53"/>
      <c r="AL44" s="53" t="s">
        <v>69</v>
      </c>
      <c r="AM44" s="53"/>
      <c r="AN44" s="53"/>
      <c r="AO44" s="53"/>
      <c r="AP44" s="53"/>
      <c r="AQ44" s="54"/>
      <c r="AR44" s="53" t="s">
        <v>97</v>
      </c>
      <c r="AS44" s="53"/>
      <c r="AT44" s="53"/>
      <c r="AU44" s="53"/>
      <c r="AV44" s="53"/>
      <c r="AW44" s="53"/>
      <c r="AX44" s="53"/>
      <c r="AY44" s="53"/>
      <c r="AZ44" s="156">
        <v>132269.72</v>
      </c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>
        <v>192662.36</v>
      </c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>
        <v>192662.56</v>
      </c>
      <c r="CW44" s="156"/>
      <c r="CX44" s="156"/>
      <c r="CY44" s="156"/>
      <c r="CZ44" s="156"/>
      <c r="DA44" s="156"/>
      <c r="DB44" s="156"/>
      <c r="DC44" s="156"/>
      <c r="DD44" s="156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8"/>
    </row>
    <row r="45" spans="1:123" s="4" customFormat="1" ht="15" customHeight="1">
      <c r="A45" s="220" t="s">
        <v>66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169"/>
      <c r="P45" s="170"/>
      <c r="Q45" s="170"/>
      <c r="R45" s="170"/>
      <c r="S45" s="171"/>
      <c r="T45" s="53" t="s">
        <v>65</v>
      </c>
      <c r="U45" s="53"/>
      <c r="V45" s="53"/>
      <c r="W45" s="53"/>
      <c r="X45" s="53"/>
      <c r="Y45" s="53"/>
      <c r="Z45" s="53" t="s">
        <v>82</v>
      </c>
      <c r="AA45" s="53"/>
      <c r="AB45" s="53"/>
      <c r="AC45" s="53"/>
      <c r="AD45" s="53"/>
      <c r="AE45" s="53"/>
      <c r="AF45" s="53" t="s">
        <v>129</v>
      </c>
      <c r="AG45" s="53"/>
      <c r="AH45" s="53"/>
      <c r="AI45" s="53"/>
      <c r="AJ45" s="53"/>
      <c r="AK45" s="53"/>
      <c r="AL45" s="53" t="s">
        <v>67</v>
      </c>
      <c r="AM45" s="53"/>
      <c r="AN45" s="53"/>
      <c r="AO45" s="53"/>
      <c r="AP45" s="53"/>
      <c r="AQ45" s="54"/>
      <c r="AR45" s="53" t="s">
        <v>88</v>
      </c>
      <c r="AS45" s="53"/>
      <c r="AT45" s="53"/>
      <c r="AU45" s="53"/>
      <c r="AV45" s="53"/>
      <c r="AW45" s="53"/>
      <c r="AX45" s="53"/>
      <c r="AY45" s="53"/>
      <c r="AZ45" s="156">
        <v>401920</v>
      </c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>
        <v>402700</v>
      </c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>
        <v>402600</v>
      </c>
      <c r="CW45" s="156"/>
      <c r="CX45" s="156"/>
      <c r="CY45" s="156"/>
      <c r="CZ45" s="156"/>
      <c r="DA45" s="156"/>
      <c r="DB45" s="156"/>
      <c r="DC45" s="156"/>
      <c r="DD45" s="156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8"/>
    </row>
    <row r="46" spans="1:123" s="4" customFormat="1" ht="26.25" customHeight="1">
      <c r="A46" s="166" t="s">
        <v>109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8"/>
      <c r="O46" s="169"/>
      <c r="P46" s="170"/>
      <c r="Q46" s="170"/>
      <c r="R46" s="170"/>
      <c r="S46" s="171"/>
      <c r="T46" s="53" t="s">
        <v>65</v>
      </c>
      <c r="U46" s="53"/>
      <c r="V46" s="53"/>
      <c r="W46" s="53"/>
      <c r="X46" s="53"/>
      <c r="Y46" s="53"/>
      <c r="Z46" s="53" t="s">
        <v>82</v>
      </c>
      <c r="AA46" s="53"/>
      <c r="AB46" s="53"/>
      <c r="AC46" s="53"/>
      <c r="AD46" s="53"/>
      <c r="AE46" s="53"/>
      <c r="AF46" s="53" t="s">
        <v>129</v>
      </c>
      <c r="AG46" s="53"/>
      <c r="AH46" s="53"/>
      <c r="AI46" s="53"/>
      <c r="AJ46" s="53"/>
      <c r="AK46" s="53"/>
      <c r="AL46" s="53" t="s">
        <v>68</v>
      </c>
      <c r="AM46" s="53"/>
      <c r="AN46" s="53"/>
      <c r="AO46" s="53"/>
      <c r="AP46" s="53"/>
      <c r="AQ46" s="54"/>
      <c r="AR46" s="53" t="s">
        <v>89</v>
      </c>
      <c r="AS46" s="53"/>
      <c r="AT46" s="53"/>
      <c r="AU46" s="53"/>
      <c r="AV46" s="53"/>
      <c r="AW46" s="53"/>
      <c r="AX46" s="53"/>
      <c r="AY46" s="53"/>
      <c r="AZ46" s="156">
        <v>121380</v>
      </c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>
        <v>121600</v>
      </c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>
        <v>121600</v>
      </c>
      <c r="CW46" s="156"/>
      <c r="CX46" s="156"/>
      <c r="CY46" s="156"/>
      <c r="CZ46" s="156"/>
      <c r="DA46" s="156"/>
      <c r="DB46" s="156"/>
      <c r="DC46" s="156"/>
      <c r="DD46" s="156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8"/>
    </row>
    <row r="47" spans="1:123" s="4" customFormat="1" ht="14.25" customHeight="1">
      <c r="A47" s="159" t="s">
        <v>114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1"/>
      <c r="O47" s="150"/>
      <c r="P47" s="151"/>
      <c r="Q47" s="151"/>
      <c r="R47" s="151"/>
      <c r="S47" s="71"/>
      <c r="T47" s="162" t="s">
        <v>65</v>
      </c>
      <c r="U47" s="162"/>
      <c r="V47" s="162"/>
      <c r="W47" s="162"/>
      <c r="X47" s="162"/>
      <c r="Y47" s="162"/>
      <c r="Z47" s="152" t="s">
        <v>82</v>
      </c>
      <c r="AA47" s="152"/>
      <c r="AB47" s="152"/>
      <c r="AC47" s="152"/>
      <c r="AD47" s="152"/>
      <c r="AE47" s="152"/>
      <c r="AF47" s="152" t="s">
        <v>130</v>
      </c>
      <c r="AG47" s="152"/>
      <c r="AH47" s="152"/>
      <c r="AI47" s="152"/>
      <c r="AJ47" s="152"/>
      <c r="AK47" s="152"/>
      <c r="AL47" s="152" t="s">
        <v>83</v>
      </c>
      <c r="AM47" s="152"/>
      <c r="AN47" s="152"/>
      <c r="AO47" s="152"/>
      <c r="AP47" s="152"/>
      <c r="AQ47" s="153"/>
      <c r="AR47" s="152" t="s">
        <v>96</v>
      </c>
      <c r="AS47" s="152"/>
      <c r="AT47" s="152"/>
      <c r="AU47" s="152"/>
      <c r="AV47" s="152"/>
      <c r="AW47" s="152"/>
      <c r="AX47" s="152"/>
      <c r="AY47" s="153"/>
      <c r="AZ47" s="156">
        <v>5000</v>
      </c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>
        <v>5000</v>
      </c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>
        <v>5000</v>
      </c>
      <c r="CW47" s="156"/>
      <c r="CX47" s="156"/>
      <c r="CY47" s="156"/>
      <c r="CZ47" s="156"/>
      <c r="DA47" s="156"/>
      <c r="DB47" s="156"/>
      <c r="DC47" s="156"/>
      <c r="DD47" s="156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5"/>
    </row>
    <row r="48" spans="1:123" s="4" customFormat="1" ht="14.25" customHeight="1">
      <c r="A48" s="159" t="s">
        <v>80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1"/>
      <c r="O48" s="150"/>
      <c r="P48" s="151"/>
      <c r="Q48" s="151"/>
      <c r="R48" s="151"/>
      <c r="S48" s="71"/>
      <c r="T48" s="162" t="s">
        <v>65</v>
      </c>
      <c r="U48" s="162"/>
      <c r="V48" s="162"/>
      <c r="W48" s="162"/>
      <c r="X48" s="162"/>
      <c r="Y48" s="162"/>
      <c r="Z48" s="152" t="s">
        <v>82</v>
      </c>
      <c r="AA48" s="152"/>
      <c r="AB48" s="152"/>
      <c r="AC48" s="152"/>
      <c r="AD48" s="152"/>
      <c r="AE48" s="152"/>
      <c r="AF48" s="152" t="s">
        <v>130</v>
      </c>
      <c r="AG48" s="152"/>
      <c r="AH48" s="152"/>
      <c r="AI48" s="152"/>
      <c r="AJ48" s="152"/>
      <c r="AK48" s="152"/>
      <c r="AL48" s="152" t="s">
        <v>81</v>
      </c>
      <c r="AM48" s="152"/>
      <c r="AN48" s="152"/>
      <c r="AO48" s="152"/>
      <c r="AP48" s="152"/>
      <c r="AQ48" s="153"/>
      <c r="AR48" s="152" t="s">
        <v>93</v>
      </c>
      <c r="AS48" s="152"/>
      <c r="AT48" s="152"/>
      <c r="AU48" s="152"/>
      <c r="AV48" s="152"/>
      <c r="AW48" s="152"/>
      <c r="AX48" s="152"/>
      <c r="AY48" s="153"/>
      <c r="AZ48" s="146">
        <v>13000</v>
      </c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>
        <v>13000</v>
      </c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>
        <v>13000</v>
      </c>
      <c r="CW48" s="146"/>
      <c r="CX48" s="146"/>
      <c r="CY48" s="146"/>
      <c r="CZ48" s="146"/>
      <c r="DA48" s="146"/>
      <c r="DB48" s="146"/>
      <c r="DC48" s="146"/>
      <c r="DD48" s="146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5"/>
    </row>
    <row r="49" spans="1:123" s="4" customFormat="1" ht="14.25" customHeight="1">
      <c r="A49" s="159" t="s">
        <v>114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1"/>
      <c r="O49" s="150"/>
      <c r="P49" s="151"/>
      <c r="Q49" s="151"/>
      <c r="R49" s="151"/>
      <c r="S49" s="71"/>
      <c r="T49" s="162" t="s">
        <v>65</v>
      </c>
      <c r="U49" s="162"/>
      <c r="V49" s="162"/>
      <c r="W49" s="162"/>
      <c r="X49" s="162"/>
      <c r="Y49" s="162"/>
      <c r="Z49" s="152" t="s">
        <v>82</v>
      </c>
      <c r="AA49" s="152"/>
      <c r="AB49" s="152"/>
      <c r="AC49" s="152"/>
      <c r="AD49" s="152"/>
      <c r="AE49" s="152"/>
      <c r="AF49" s="152" t="s">
        <v>130</v>
      </c>
      <c r="AG49" s="152"/>
      <c r="AH49" s="152"/>
      <c r="AI49" s="152"/>
      <c r="AJ49" s="152"/>
      <c r="AK49" s="152"/>
      <c r="AL49" s="152" t="s">
        <v>81</v>
      </c>
      <c r="AM49" s="152"/>
      <c r="AN49" s="152"/>
      <c r="AO49" s="152"/>
      <c r="AP49" s="152"/>
      <c r="AQ49" s="153"/>
      <c r="AR49" s="152" t="s">
        <v>96</v>
      </c>
      <c r="AS49" s="152"/>
      <c r="AT49" s="152"/>
      <c r="AU49" s="152"/>
      <c r="AV49" s="152"/>
      <c r="AW49" s="152"/>
      <c r="AX49" s="152"/>
      <c r="AY49" s="153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5"/>
    </row>
    <row r="50" spans="1:123" s="4" customFormat="1" ht="12.75" customHeight="1">
      <c r="A50" s="159" t="s">
        <v>70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1"/>
      <c r="O50" s="150"/>
      <c r="P50" s="151"/>
      <c r="Q50" s="151"/>
      <c r="R50" s="151"/>
      <c r="S50" s="71"/>
      <c r="T50" s="162" t="s">
        <v>65</v>
      </c>
      <c r="U50" s="162"/>
      <c r="V50" s="162"/>
      <c r="W50" s="162"/>
      <c r="X50" s="162"/>
      <c r="Y50" s="162"/>
      <c r="Z50" s="152" t="s">
        <v>82</v>
      </c>
      <c r="AA50" s="152"/>
      <c r="AB50" s="152"/>
      <c r="AC50" s="152"/>
      <c r="AD50" s="152"/>
      <c r="AE50" s="152"/>
      <c r="AF50" s="152" t="s">
        <v>130</v>
      </c>
      <c r="AG50" s="152"/>
      <c r="AH50" s="152"/>
      <c r="AI50" s="152"/>
      <c r="AJ50" s="152"/>
      <c r="AK50" s="152"/>
      <c r="AL50" s="152" t="s">
        <v>69</v>
      </c>
      <c r="AM50" s="152"/>
      <c r="AN50" s="152"/>
      <c r="AO50" s="152"/>
      <c r="AP50" s="152"/>
      <c r="AQ50" s="153"/>
      <c r="AR50" s="152" t="s">
        <v>94</v>
      </c>
      <c r="AS50" s="152"/>
      <c r="AT50" s="152"/>
      <c r="AU50" s="152"/>
      <c r="AV50" s="152"/>
      <c r="AW50" s="152"/>
      <c r="AX50" s="152"/>
      <c r="AY50" s="153"/>
      <c r="AZ50" s="146">
        <v>62000</v>
      </c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>
        <v>62000</v>
      </c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>
        <v>19000</v>
      </c>
      <c r="CW50" s="146"/>
      <c r="CX50" s="146"/>
      <c r="CY50" s="146"/>
      <c r="CZ50" s="146"/>
      <c r="DA50" s="146"/>
      <c r="DB50" s="146"/>
      <c r="DC50" s="146"/>
      <c r="DD50" s="146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5"/>
    </row>
    <row r="51" spans="1:123" s="4" customFormat="1" ht="27" customHeight="1">
      <c r="A51" s="159" t="s">
        <v>71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1"/>
      <c r="O51" s="150"/>
      <c r="P51" s="151"/>
      <c r="Q51" s="151"/>
      <c r="R51" s="151"/>
      <c r="S51" s="71"/>
      <c r="T51" s="162" t="s">
        <v>65</v>
      </c>
      <c r="U51" s="162"/>
      <c r="V51" s="162"/>
      <c r="W51" s="162"/>
      <c r="X51" s="162"/>
      <c r="Y51" s="162"/>
      <c r="Z51" s="152" t="s">
        <v>82</v>
      </c>
      <c r="AA51" s="152"/>
      <c r="AB51" s="152"/>
      <c r="AC51" s="152"/>
      <c r="AD51" s="152"/>
      <c r="AE51" s="152"/>
      <c r="AF51" s="152" t="s">
        <v>130</v>
      </c>
      <c r="AG51" s="152"/>
      <c r="AH51" s="152"/>
      <c r="AI51" s="152"/>
      <c r="AJ51" s="152"/>
      <c r="AK51" s="152"/>
      <c r="AL51" s="152" t="s">
        <v>69</v>
      </c>
      <c r="AM51" s="152"/>
      <c r="AN51" s="152"/>
      <c r="AO51" s="152"/>
      <c r="AP51" s="152"/>
      <c r="AQ51" s="153"/>
      <c r="AR51" s="152" t="s">
        <v>95</v>
      </c>
      <c r="AS51" s="152"/>
      <c r="AT51" s="152"/>
      <c r="AU51" s="152"/>
      <c r="AV51" s="152"/>
      <c r="AW51" s="152"/>
      <c r="AX51" s="152"/>
      <c r="AY51" s="153"/>
      <c r="AZ51" s="146">
        <v>72000</v>
      </c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>
        <v>72000</v>
      </c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>
        <v>12000</v>
      </c>
      <c r="CW51" s="146"/>
      <c r="CX51" s="146"/>
      <c r="CY51" s="146"/>
      <c r="CZ51" s="146"/>
      <c r="DA51" s="146"/>
      <c r="DB51" s="146"/>
      <c r="DC51" s="146"/>
      <c r="DD51" s="146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5"/>
    </row>
    <row r="52" spans="1:123" s="4" customFormat="1" ht="14.25" customHeight="1">
      <c r="A52" s="159" t="s">
        <v>114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1"/>
      <c r="O52" s="150"/>
      <c r="P52" s="151"/>
      <c r="Q52" s="151"/>
      <c r="R52" s="151"/>
      <c r="S52" s="71"/>
      <c r="T52" s="162" t="s">
        <v>65</v>
      </c>
      <c r="U52" s="162"/>
      <c r="V52" s="162"/>
      <c r="W52" s="162"/>
      <c r="X52" s="162"/>
      <c r="Y52" s="162"/>
      <c r="Z52" s="152" t="s">
        <v>82</v>
      </c>
      <c r="AA52" s="152"/>
      <c r="AB52" s="152"/>
      <c r="AC52" s="152"/>
      <c r="AD52" s="152"/>
      <c r="AE52" s="152"/>
      <c r="AF52" s="152" t="s">
        <v>130</v>
      </c>
      <c r="AG52" s="152"/>
      <c r="AH52" s="152"/>
      <c r="AI52" s="152"/>
      <c r="AJ52" s="152"/>
      <c r="AK52" s="152"/>
      <c r="AL52" s="152" t="s">
        <v>69</v>
      </c>
      <c r="AM52" s="152"/>
      <c r="AN52" s="152"/>
      <c r="AO52" s="152"/>
      <c r="AP52" s="152"/>
      <c r="AQ52" s="153"/>
      <c r="AR52" s="152" t="s">
        <v>96</v>
      </c>
      <c r="AS52" s="152"/>
      <c r="AT52" s="152"/>
      <c r="AU52" s="152"/>
      <c r="AV52" s="152"/>
      <c r="AW52" s="152"/>
      <c r="AX52" s="152"/>
      <c r="AY52" s="153"/>
      <c r="AZ52" s="146">
        <v>60000</v>
      </c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>
        <v>60000</v>
      </c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>
        <v>20000</v>
      </c>
      <c r="CW52" s="146"/>
      <c r="CX52" s="146"/>
      <c r="CY52" s="146"/>
      <c r="CZ52" s="146"/>
      <c r="DA52" s="146"/>
      <c r="DB52" s="146"/>
      <c r="DC52" s="146"/>
      <c r="DD52" s="146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5"/>
    </row>
    <row r="53" spans="1:123" s="4" customFormat="1" ht="14.25" customHeight="1">
      <c r="A53" s="166" t="s">
        <v>70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8"/>
      <c r="O53" s="169"/>
      <c r="P53" s="170"/>
      <c r="Q53" s="170"/>
      <c r="R53" s="170"/>
      <c r="S53" s="171"/>
      <c r="T53" s="174" t="s">
        <v>65</v>
      </c>
      <c r="U53" s="174"/>
      <c r="V53" s="174"/>
      <c r="W53" s="174"/>
      <c r="X53" s="174"/>
      <c r="Y53" s="174"/>
      <c r="Z53" s="172" t="s">
        <v>82</v>
      </c>
      <c r="AA53" s="172"/>
      <c r="AB53" s="172"/>
      <c r="AC53" s="172"/>
      <c r="AD53" s="172"/>
      <c r="AE53" s="172"/>
      <c r="AF53" s="172" t="s">
        <v>130</v>
      </c>
      <c r="AG53" s="172"/>
      <c r="AH53" s="172"/>
      <c r="AI53" s="172"/>
      <c r="AJ53" s="172"/>
      <c r="AK53" s="172"/>
      <c r="AL53" s="172" t="s">
        <v>119</v>
      </c>
      <c r="AM53" s="172"/>
      <c r="AN53" s="172"/>
      <c r="AO53" s="172"/>
      <c r="AP53" s="172"/>
      <c r="AQ53" s="173"/>
      <c r="AR53" s="172" t="s">
        <v>94</v>
      </c>
      <c r="AS53" s="172"/>
      <c r="AT53" s="172"/>
      <c r="AU53" s="172"/>
      <c r="AV53" s="172"/>
      <c r="AW53" s="172"/>
      <c r="AX53" s="172"/>
      <c r="AY53" s="173"/>
      <c r="AZ53" s="157">
        <v>186000</v>
      </c>
      <c r="BA53" s="157"/>
      <c r="BB53" s="157"/>
      <c r="BC53" s="157"/>
      <c r="BD53" s="157"/>
      <c r="BE53" s="157"/>
      <c r="BF53" s="157"/>
      <c r="BG53" s="157"/>
      <c r="BH53" s="157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>
        <v>204600</v>
      </c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5"/>
    </row>
    <row r="54" spans="1:123" s="4" customFormat="1" ht="26.25" customHeight="1">
      <c r="A54" s="166" t="s">
        <v>72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8"/>
      <c r="O54" s="169"/>
      <c r="P54" s="170"/>
      <c r="Q54" s="170"/>
      <c r="R54" s="170"/>
      <c r="S54" s="171"/>
      <c r="T54" s="174" t="s">
        <v>65</v>
      </c>
      <c r="U54" s="174"/>
      <c r="V54" s="174"/>
      <c r="W54" s="174"/>
      <c r="X54" s="174"/>
      <c r="Y54" s="174"/>
      <c r="Z54" s="172" t="s">
        <v>82</v>
      </c>
      <c r="AA54" s="172"/>
      <c r="AB54" s="172"/>
      <c r="AC54" s="172"/>
      <c r="AD54" s="172"/>
      <c r="AE54" s="172"/>
      <c r="AF54" s="172" t="s">
        <v>130</v>
      </c>
      <c r="AG54" s="172"/>
      <c r="AH54" s="172"/>
      <c r="AI54" s="172"/>
      <c r="AJ54" s="172"/>
      <c r="AK54" s="172"/>
      <c r="AL54" s="172" t="s">
        <v>69</v>
      </c>
      <c r="AM54" s="172"/>
      <c r="AN54" s="172"/>
      <c r="AO54" s="172"/>
      <c r="AP54" s="172"/>
      <c r="AQ54" s="173"/>
      <c r="AR54" s="172" t="s">
        <v>90</v>
      </c>
      <c r="AS54" s="172"/>
      <c r="AT54" s="172"/>
      <c r="AU54" s="172"/>
      <c r="AV54" s="172"/>
      <c r="AW54" s="172"/>
      <c r="AX54" s="172"/>
      <c r="AY54" s="173"/>
      <c r="AZ54" s="157"/>
      <c r="BA54" s="157"/>
      <c r="BB54" s="157"/>
      <c r="BC54" s="157"/>
      <c r="BD54" s="157"/>
      <c r="BE54" s="157"/>
      <c r="BF54" s="157"/>
      <c r="BG54" s="157"/>
      <c r="BH54" s="157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5"/>
    </row>
    <row r="55" spans="1:123" s="4" customFormat="1" ht="25.5" customHeight="1">
      <c r="A55" s="166" t="s">
        <v>98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8"/>
      <c r="O55" s="169"/>
      <c r="P55" s="170"/>
      <c r="Q55" s="170"/>
      <c r="R55" s="170"/>
      <c r="S55" s="171"/>
      <c r="T55" s="174" t="s">
        <v>65</v>
      </c>
      <c r="U55" s="174"/>
      <c r="V55" s="174"/>
      <c r="W55" s="174"/>
      <c r="X55" s="174"/>
      <c r="Y55" s="174"/>
      <c r="Z55" s="172" t="s">
        <v>82</v>
      </c>
      <c r="AA55" s="172"/>
      <c r="AB55" s="172"/>
      <c r="AC55" s="172"/>
      <c r="AD55" s="172"/>
      <c r="AE55" s="172"/>
      <c r="AF55" s="172" t="s">
        <v>130</v>
      </c>
      <c r="AG55" s="172"/>
      <c r="AH55" s="172"/>
      <c r="AI55" s="172"/>
      <c r="AJ55" s="172"/>
      <c r="AK55" s="172"/>
      <c r="AL55" s="172" t="s">
        <v>69</v>
      </c>
      <c r="AM55" s="172"/>
      <c r="AN55" s="172"/>
      <c r="AO55" s="172"/>
      <c r="AP55" s="172"/>
      <c r="AQ55" s="173"/>
      <c r="AR55" s="172" t="s">
        <v>97</v>
      </c>
      <c r="AS55" s="172"/>
      <c r="AT55" s="172"/>
      <c r="AU55" s="172"/>
      <c r="AV55" s="172"/>
      <c r="AW55" s="172"/>
      <c r="AX55" s="172"/>
      <c r="AY55" s="173"/>
      <c r="AZ55" s="157">
        <v>275800</v>
      </c>
      <c r="BA55" s="157"/>
      <c r="BB55" s="157"/>
      <c r="BC55" s="157"/>
      <c r="BD55" s="157"/>
      <c r="BE55" s="157"/>
      <c r="BF55" s="157"/>
      <c r="BG55" s="157"/>
      <c r="BH55" s="157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>
        <v>257200</v>
      </c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>
        <v>198272.45</v>
      </c>
      <c r="CW55" s="146"/>
      <c r="CX55" s="146"/>
      <c r="CY55" s="146"/>
      <c r="CZ55" s="146"/>
      <c r="DA55" s="146"/>
      <c r="DB55" s="146"/>
      <c r="DC55" s="146"/>
      <c r="DD55" s="146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5"/>
    </row>
    <row r="56" spans="1:123" s="4" customFormat="1" ht="38.25" customHeight="1">
      <c r="A56" s="166" t="s">
        <v>115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8"/>
      <c r="O56" s="169"/>
      <c r="P56" s="170"/>
      <c r="Q56" s="170"/>
      <c r="R56" s="170"/>
      <c r="S56" s="171"/>
      <c r="T56" s="174" t="s">
        <v>65</v>
      </c>
      <c r="U56" s="174"/>
      <c r="V56" s="174"/>
      <c r="W56" s="174"/>
      <c r="X56" s="174"/>
      <c r="Y56" s="174"/>
      <c r="Z56" s="172" t="s">
        <v>82</v>
      </c>
      <c r="AA56" s="172"/>
      <c r="AB56" s="172"/>
      <c r="AC56" s="172"/>
      <c r="AD56" s="172"/>
      <c r="AE56" s="172"/>
      <c r="AF56" s="172" t="s">
        <v>130</v>
      </c>
      <c r="AG56" s="172"/>
      <c r="AH56" s="172"/>
      <c r="AI56" s="172"/>
      <c r="AJ56" s="172"/>
      <c r="AK56" s="172"/>
      <c r="AL56" s="172" t="s">
        <v>69</v>
      </c>
      <c r="AM56" s="172"/>
      <c r="AN56" s="172"/>
      <c r="AO56" s="172"/>
      <c r="AP56" s="172"/>
      <c r="AQ56" s="173"/>
      <c r="AR56" s="172" t="s">
        <v>99</v>
      </c>
      <c r="AS56" s="172"/>
      <c r="AT56" s="172"/>
      <c r="AU56" s="172"/>
      <c r="AV56" s="172"/>
      <c r="AW56" s="172"/>
      <c r="AX56" s="172"/>
      <c r="AY56" s="173"/>
      <c r="AZ56" s="157">
        <v>270000</v>
      </c>
      <c r="BA56" s="157"/>
      <c r="BB56" s="157"/>
      <c r="BC56" s="157"/>
      <c r="BD56" s="157"/>
      <c r="BE56" s="157"/>
      <c r="BF56" s="157"/>
      <c r="BG56" s="157"/>
      <c r="BH56" s="157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>
        <v>270000</v>
      </c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>
        <v>270000</v>
      </c>
      <c r="CW56" s="146"/>
      <c r="CX56" s="146"/>
      <c r="CY56" s="146"/>
      <c r="CZ56" s="146"/>
      <c r="DA56" s="146"/>
      <c r="DB56" s="146"/>
      <c r="DC56" s="146"/>
      <c r="DD56" s="146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5"/>
    </row>
    <row r="57" spans="1:123" s="4" customFormat="1" ht="38.25" customHeight="1">
      <c r="A57" s="159" t="s">
        <v>112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1"/>
      <c r="O57" s="150"/>
      <c r="P57" s="151"/>
      <c r="Q57" s="151"/>
      <c r="R57" s="151"/>
      <c r="S57" s="71"/>
      <c r="T57" s="162" t="s">
        <v>65</v>
      </c>
      <c r="U57" s="162"/>
      <c r="V57" s="162"/>
      <c r="W57" s="162"/>
      <c r="X57" s="162"/>
      <c r="Y57" s="162"/>
      <c r="Z57" s="152" t="s">
        <v>82</v>
      </c>
      <c r="AA57" s="152"/>
      <c r="AB57" s="152"/>
      <c r="AC57" s="152"/>
      <c r="AD57" s="152"/>
      <c r="AE57" s="152"/>
      <c r="AF57" s="152" t="s">
        <v>130</v>
      </c>
      <c r="AG57" s="152"/>
      <c r="AH57" s="152"/>
      <c r="AI57" s="152"/>
      <c r="AJ57" s="152"/>
      <c r="AK57" s="152"/>
      <c r="AL57" s="152" t="s">
        <v>69</v>
      </c>
      <c r="AM57" s="152"/>
      <c r="AN57" s="152"/>
      <c r="AO57" s="152"/>
      <c r="AP57" s="152"/>
      <c r="AQ57" s="153"/>
      <c r="AR57" s="152" t="s">
        <v>106</v>
      </c>
      <c r="AS57" s="152"/>
      <c r="AT57" s="152"/>
      <c r="AU57" s="152"/>
      <c r="AV57" s="152"/>
      <c r="AW57" s="152"/>
      <c r="AX57" s="152"/>
      <c r="AY57" s="153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5"/>
    </row>
    <row r="58" spans="1:123" s="4" customFormat="1" ht="26.25" customHeight="1">
      <c r="A58" s="159" t="s">
        <v>116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1"/>
      <c r="O58" s="150"/>
      <c r="P58" s="151"/>
      <c r="Q58" s="151"/>
      <c r="R58" s="151"/>
      <c r="S58" s="71"/>
      <c r="T58" s="162" t="s">
        <v>65</v>
      </c>
      <c r="U58" s="162"/>
      <c r="V58" s="162"/>
      <c r="W58" s="162"/>
      <c r="X58" s="162"/>
      <c r="Y58" s="162"/>
      <c r="Z58" s="152" t="s">
        <v>82</v>
      </c>
      <c r="AA58" s="152"/>
      <c r="AB58" s="152"/>
      <c r="AC58" s="152"/>
      <c r="AD58" s="152"/>
      <c r="AE58" s="152"/>
      <c r="AF58" s="152" t="s">
        <v>130</v>
      </c>
      <c r="AG58" s="152"/>
      <c r="AH58" s="152"/>
      <c r="AI58" s="152"/>
      <c r="AJ58" s="152"/>
      <c r="AK58" s="152"/>
      <c r="AL58" s="152" t="s">
        <v>69</v>
      </c>
      <c r="AM58" s="152"/>
      <c r="AN58" s="152"/>
      <c r="AO58" s="152"/>
      <c r="AP58" s="152"/>
      <c r="AQ58" s="153"/>
      <c r="AR58" s="152" t="s">
        <v>108</v>
      </c>
      <c r="AS58" s="152"/>
      <c r="AT58" s="152"/>
      <c r="AU58" s="152"/>
      <c r="AV58" s="152"/>
      <c r="AW58" s="152"/>
      <c r="AX58" s="152"/>
      <c r="AY58" s="153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5"/>
    </row>
    <row r="59" spans="1:123" s="4" customFormat="1" ht="37.5" customHeight="1">
      <c r="A59" s="159" t="s">
        <v>110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1"/>
      <c r="O59" s="150"/>
      <c r="P59" s="151"/>
      <c r="Q59" s="151"/>
      <c r="R59" s="151"/>
      <c r="S59" s="71"/>
      <c r="T59" s="162" t="s">
        <v>65</v>
      </c>
      <c r="U59" s="162"/>
      <c r="V59" s="162"/>
      <c r="W59" s="162"/>
      <c r="X59" s="162"/>
      <c r="Y59" s="162"/>
      <c r="Z59" s="152" t="s">
        <v>82</v>
      </c>
      <c r="AA59" s="152"/>
      <c r="AB59" s="152"/>
      <c r="AC59" s="152"/>
      <c r="AD59" s="152"/>
      <c r="AE59" s="152"/>
      <c r="AF59" s="152" t="s">
        <v>130</v>
      </c>
      <c r="AG59" s="152"/>
      <c r="AH59" s="152"/>
      <c r="AI59" s="152"/>
      <c r="AJ59" s="152"/>
      <c r="AK59" s="152"/>
      <c r="AL59" s="152" t="s">
        <v>69</v>
      </c>
      <c r="AM59" s="152"/>
      <c r="AN59" s="152"/>
      <c r="AO59" s="152"/>
      <c r="AP59" s="152"/>
      <c r="AQ59" s="153"/>
      <c r="AR59" s="152" t="s">
        <v>91</v>
      </c>
      <c r="AS59" s="152"/>
      <c r="AT59" s="152"/>
      <c r="AU59" s="152"/>
      <c r="AV59" s="152"/>
      <c r="AW59" s="152"/>
      <c r="AX59" s="152"/>
      <c r="AY59" s="153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5"/>
    </row>
    <row r="60" spans="1:123" s="4" customFormat="1" ht="15" customHeight="1">
      <c r="A60" s="220" t="s">
        <v>66</v>
      </c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169"/>
      <c r="P60" s="170"/>
      <c r="Q60" s="170"/>
      <c r="R60" s="170"/>
      <c r="S60" s="171"/>
      <c r="T60" s="53" t="s">
        <v>65</v>
      </c>
      <c r="U60" s="53"/>
      <c r="V60" s="53"/>
      <c r="W60" s="53"/>
      <c r="X60" s="53"/>
      <c r="Y60" s="53"/>
      <c r="Z60" s="53" t="s">
        <v>82</v>
      </c>
      <c r="AA60" s="53"/>
      <c r="AB60" s="53"/>
      <c r="AC60" s="53"/>
      <c r="AD60" s="53"/>
      <c r="AE60" s="53"/>
      <c r="AF60" s="53" t="s">
        <v>139</v>
      </c>
      <c r="AG60" s="53"/>
      <c r="AH60" s="53"/>
      <c r="AI60" s="53"/>
      <c r="AJ60" s="53"/>
      <c r="AK60" s="53"/>
      <c r="AL60" s="53" t="s">
        <v>67</v>
      </c>
      <c r="AM60" s="53"/>
      <c r="AN60" s="53"/>
      <c r="AO60" s="53"/>
      <c r="AP60" s="53"/>
      <c r="AQ60" s="54"/>
      <c r="AR60" s="53" t="s">
        <v>88</v>
      </c>
      <c r="AS60" s="53"/>
      <c r="AT60" s="53"/>
      <c r="AU60" s="53"/>
      <c r="AV60" s="53"/>
      <c r="AW60" s="53"/>
      <c r="AX60" s="53"/>
      <c r="AY60" s="53"/>
      <c r="AZ60" s="52">
        <v>113270.27</v>
      </c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>
        <v>113270.27</v>
      </c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>
        <v>104118.17</v>
      </c>
      <c r="CW60" s="52"/>
      <c r="CX60" s="52"/>
      <c r="CY60" s="52"/>
      <c r="CZ60" s="52"/>
      <c r="DA60" s="52"/>
      <c r="DB60" s="52"/>
      <c r="DC60" s="52"/>
      <c r="DD60" s="52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8"/>
    </row>
    <row r="61" spans="1:123" s="4" customFormat="1" ht="26.25" customHeight="1">
      <c r="A61" s="166" t="s">
        <v>109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8"/>
      <c r="O61" s="169"/>
      <c r="P61" s="170"/>
      <c r="Q61" s="170"/>
      <c r="R61" s="170"/>
      <c r="S61" s="171"/>
      <c r="T61" s="53" t="s">
        <v>65</v>
      </c>
      <c r="U61" s="53"/>
      <c r="V61" s="53"/>
      <c r="W61" s="53"/>
      <c r="X61" s="53"/>
      <c r="Y61" s="53"/>
      <c r="Z61" s="53" t="s">
        <v>82</v>
      </c>
      <c r="AA61" s="53"/>
      <c r="AB61" s="53"/>
      <c r="AC61" s="53"/>
      <c r="AD61" s="53"/>
      <c r="AE61" s="53"/>
      <c r="AF61" s="53" t="s">
        <v>139</v>
      </c>
      <c r="AG61" s="53"/>
      <c r="AH61" s="53"/>
      <c r="AI61" s="53"/>
      <c r="AJ61" s="53"/>
      <c r="AK61" s="53"/>
      <c r="AL61" s="53" t="s">
        <v>68</v>
      </c>
      <c r="AM61" s="53"/>
      <c r="AN61" s="53"/>
      <c r="AO61" s="53"/>
      <c r="AP61" s="53"/>
      <c r="AQ61" s="54"/>
      <c r="AR61" s="53" t="s">
        <v>89</v>
      </c>
      <c r="AS61" s="53"/>
      <c r="AT61" s="53"/>
      <c r="AU61" s="53"/>
      <c r="AV61" s="53"/>
      <c r="AW61" s="53"/>
      <c r="AX61" s="53"/>
      <c r="AY61" s="53"/>
      <c r="AZ61" s="52">
        <v>34207.620000000003</v>
      </c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>
        <v>34207.620000000003</v>
      </c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>
        <v>31443.69</v>
      </c>
      <c r="CW61" s="52"/>
      <c r="CX61" s="52"/>
      <c r="CY61" s="52"/>
      <c r="CZ61" s="52"/>
      <c r="DA61" s="52"/>
      <c r="DB61" s="52"/>
      <c r="DC61" s="52"/>
      <c r="DD61" s="52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8"/>
    </row>
    <row r="62" spans="1:123" s="4" customFormat="1" ht="13.8" thickBot="1">
      <c r="A62" s="203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5"/>
      <c r="P62" s="206"/>
      <c r="Q62" s="206"/>
      <c r="R62" s="206"/>
      <c r="S62" s="207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202"/>
    </row>
    <row r="63" spans="1:123" s="4" customFormat="1" ht="13.8" thickBot="1">
      <c r="A63" s="190" t="s">
        <v>44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208"/>
      <c r="T63" s="20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200"/>
      <c r="AZ63" s="197">
        <f>SUM(AZ10:BH62)</f>
        <v>16662699.889999999</v>
      </c>
      <c r="BA63" s="197"/>
      <c r="BB63" s="197"/>
      <c r="BC63" s="197"/>
      <c r="BD63" s="197"/>
      <c r="BE63" s="197"/>
      <c r="BF63" s="197"/>
      <c r="BG63" s="197"/>
      <c r="BH63" s="197"/>
      <c r="BI63" s="199" t="s">
        <v>46</v>
      </c>
      <c r="BJ63" s="199"/>
      <c r="BK63" s="199"/>
      <c r="BL63" s="199"/>
      <c r="BM63" s="199"/>
      <c r="BN63" s="199"/>
      <c r="BO63" s="199"/>
      <c r="BP63" s="199"/>
      <c r="BQ63" s="199" t="s">
        <v>46</v>
      </c>
      <c r="BR63" s="199"/>
      <c r="BS63" s="199"/>
      <c r="BT63" s="199"/>
      <c r="BU63" s="199"/>
      <c r="BV63" s="199"/>
      <c r="BW63" s="199"/>
      <c r="BX63" s="197">
        <f>SUM(BX10:CF61)</f>
        <v>17600812.93</v>
      </c>
      <c r="BY63" s="197"/>
      <c r="BZ63" s="197"/>
      <c r="CA63" s="197"/>
      <c r="CB63" s="197"/>
      <c r="CC63" s="197"/>
      <c r="CD63" s="197"/>
      <c r="CE63" s="197"/>
      <c r="CF63" s="197"/>
      <c r="CG63" s="199" t="s">
        <v>46</v>
      </c>
      <c r="CH63" s="199"/>
      <c r="CI63" s="199"/>
      <c r="CJ63" s="199"/>
      <c r="CK63" s="199"/>
      <c r="CL63" s="199"/>
      <c r="CM63" s="199"/>
      <c r="CN63" s="199"/>
      <c r="CO63" s="199" t="s">
        <v>46</v>
      </c>
      <c r="CP63" s="199"/>
      <c r="CQ63" s="199"/>
      <c r="CR63" s="199"/>
      <c r="CS63" s="199"/>
      <c r="CT63" s="199"/>
      <c r="CU63" s="199"/>
      <c r="CV63" s="197">
        <f>SUM(CV10:DD61)</f>
        <v>17832817.039999999</v>
      </c>
      <c r="CW63" s="197"/>
      <c r="CX63" s="197"/>
      <c r="CY63" s="197"/>
      <c r="CZ63" s="197"/>
      <c r="DA63" s="197"/>
      <c r="DB63" s="197"/>
      <c r="DC63" s="197"/>
      <c r="DD63" s="197"/>
      <c r="DE63" s="199" t="s">
        <v>46</v>
      </c>
      <c r="DF63" s="199"/>
      <c r="DG63" s="199"/>
      <c r="DH63" s="199"/>
      <c r="DI63" s="199"/>
      <c r="DJ63" s="199"/>
      <c r="DK63" s="199"/>
      <c r="DL63" s="199"/>
      <c r="DM63" s="199" t="s">
        <v>46</v>
      </c>
      <c r="DN63" s="199"/>
      <c r="DO63" s="199"/>
      <c r="DP63" s="199"/>
      <c r="DQ63" s="199"/>
      <c r="DR63" s="199"/>
      <c r="DS63" s="215"/>
    </row>
    <row r="64" spans="1:123" s="4" customFormat="1" ht="13.8" thickBot="1">
      <c r="A64" s="190" t="s">
        <v>45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212">
        <f>AZ63</f>
        <v>16662699.889999999</v>
      </c>
      <c r="BA64" s="213"/>
      <c r="BB64" s="213"/>
      <c r="BC64" s="213"/>
      <c r="BD64" s="213"/>
      <c r="BE64" s="213"/>
      <c r="BF64" s="213"/>
      <c r="BG64" s="213"/>
      <c r="BH64" s="214"/>
      <c r="BI64" s="209" t="s">
        <v>46</v>
      </c>
      <c r="BJ64" s="209"/>
      <c r="BK64" s="209"/>
      <c r="BL64" s="209"/>
      <c r="BM64" s="209"/>
      <c r="BN64" s="209"/>
      <c r="BO64" s="209"/>
      <c r="BP64" s="209"/>
      <c r="BQ64" s="209" t="s">
        <v>46</v>
      </c>
      <c r="BR64" s="209"/>
      <c r="BS64" s="209"/>
      <c r="BT64" s="209"/>
      <c r="BU64" s="209"/>
      <c r="BV64" s="209"/>
      <c r="BW64" s="209"/>
      <c r="BX64" s="211">
        <f>BX63</f>
        <v>17600812.93</v>
      </c>
      <c r="BY64" s="211"/>
      <c r="BZ64" s="211"/>
      <c r="CA64" s="211"/>
      <c r="CB64" s="211"/>
      <c r="CC64" s="211"/>
      <c r="CD64" s="211"/>
      <c r="CE64" s="211"/>
      <c r="CF64" s="211"/>
      <c r="CG64" s="209" t="s">
        <v>46</v>
      </c>
      <c r="CH64" s="209"/>
      <c r="CI64" s="209"/>
      <c r="CJ64" s="209"/>
      <c r="CK64" s="209"/>
      <c r="CL64" s="209"/>
      <c r="CM64" s="209"/>
      <c r="CN64" s="209"/>
      <c r="CO64" s="209" t="s">
        <v>46</v>
      </c>
      <c r="CP64" s="209"/>
      <c r="CQ64" s="209"/>
      <c r="CR64" s="209"/>
      <c r="CS64" s="209"/>
      <c r="CT64" s="209"/>
      <c r="CU64" s="209"/>
      <c r="CV64" s="211">
        <f>CV63</f>
        <v>17832817.039999999</v>
      </c>
      <c r="CW64" s="211"/>
      <c r="CX64" s="211"/>
      <c r="CY64" s="211"/>
      <c r="CZ64" s="211"/>
      <c r="DA64" s="211"/>
      <c r="DB64" s="211"/>
      <c r="DC64" s="211"/>
      <c r="DD64" s="211"/>
      <c r="DE64" s="209" t="s">
        <v>46</v>
      </c>
      <c r="DF64" s="209"/>
      <c r="DG64" s="209"/>
      <c r="DH64" s="209"/>
      <c r="DI64" s="209"/>
      <c r="DJ64" s="209"/>
      <c r="DK64" s="209"/>
      <c r="DL64" s="209"/>
      <c r="DM64" s="209" t="s">
        <v>46</v>
      </c>
      <c r="DN64" s="209"/>
      <c r="DO64" s="209"/>
      <c r="DP64" s="209"/>
      <c r="DQ64" s="209"/>
      <c r="DR64" s="209"/>
      <c r="DS64" s="210"/>
    </row>
    <row r="66" s="4" customFormat="1" ht="13.2"/>
  </sheetData>
  <mergeCells count="957">
    <mergeCell ref="CO47:CU47"/>
    <mergeCell ref="CV47:DD47"/>
    <mergeCell ref="DE47:DL47"/>
    <mergeCell ref="DM47:DS47"/>
    <mergeCell ref="AR47:AY47"/>
    <mergeCell ref="AZ47:BH47"/>
    <mergeCell ref="BI47:BP47"/>
    <mergeCell ref="BQ47:BW47"/>
    <mergeCell ref="BX47:CF47"/>
    <mergeCell ref="CG47:CN47"/>
    <mergeCell ref="CO61:CU61"/>
    <mergeCell ref="CV61:DD61"/>
    <mergeCell ref="DE61:DL61"/>
    <mergeCell ref="DM61:DS61"/>
    <mergeCell ref="A47:N47"/>
    <mergeCell ref="O47:S47"/>
    <mergeCell ref="T47:Y47"/>
    <mergeCell ref="Z47:AE47"/>
    <mergeCell ref="AF47:AK47"/>
    <mergeCell ref="AL47:AQ47"/>
    <mergeCell ref="AR61:AY61"/>
    <mergeCell ref="AZ61:BH61"/>
    <mergeCell ref="BI61:BP61"/>
    <mergeCell ref="BQ61:BW61"/>
    <mergeCell ref="BX61:CF61"/>
    <mergeCell ref="CG61:CN61"/>
    <mergeCell ref="CO60:CU60"/>
    <mergeCell ref="CV60:DD60"/>
    <mergeCell ref="DE60:DL60"/>
    <mergeCell ref="DM60:DS60"/>
    <mergeCell ref="A61:N61"/>
    <mergeCell ref="O61:S61"/>
    <mergeCell ref="T61:Y61"/>
    <mergeCell ref="Z61:AE61"/>
    <mergeCell ref="AF61:AK61"/>
    <mergeCell ref="AL61:AQ61"/>
    <mergeCell ref="AR60:AY60"/>
    <mergeCell ref="AZ60:BH60"/>
    <mergeCell ref="BI60:BP60"/>
    <mergeCell ref="BQ60:BW60"/>
    <mergeCell ref="BX60:CF60"/>
    <mergeCell ref="CG60:CN60"/>
    <mergeCell ref="A60:N60"/>
    <mergeCell ref="O60:S60"/>
    <mergeCell ref="T60:Y60"/>
    <mergeCell ref="Z60:AE60"/>
    <mergeCell ref="AF60:AK60"/>
    <mergeCell ref="AL60:AQ60"/>
    <mergeCell ref="DE29:DL29"/>
    <mergeCell ref="DM29:DS29"/>
    <mergeCell ref="BI29:BP29"/>
    <mergeCell ref="BQ29:BW29"/>
    <mergeCell ref="BX29:CF29"/>
    <mergeCell ref="CG29:CN29"/>
    <mergeCell ref="CO29:CU29"/>
    <mergeCell ref="CV29:DD29"/>
    <mergeCell ref="CO11:CU11"/>
    <mergeCell ref="CV11:DD11"/>
    <mergeCell ref="DE11:DL11"/>
    <mergeCell ref="DM11:DS11"/>
    <mergeCell ref="A29:N29"/>
    <mergeCell ref="O29:S29"/>
    <mergeCell ref="T29:Y29"/>
    <mergeCell ref="Z29:AE29"/>
    <mergeCell ref="AF29:AK29"/>
    <mergeCell ref="AL29:AQ29"/>
    <mergeCell ref="AR11:AY11"/>
    <mergeCell ref="AZ11:BH11"/>
    <mergeCell ref="BI11:BP11"/>
    <mergeCell ref="BQ11:BW11"/>
    <mergeCell ref="BX11:CF11"/>
    <mergeCell ref="CG11:CN11"/>
    <mergeCell ref="A11:N11"/>
    <mergeCell ref="O11:S11"/>
    <mergeCell ref="T11:Y11"/>
    <mergeCell ref="Z11:AE11"/>
    <mergeCell ref="AF11:AK11"/>
    <mergeCell ref="AL11:AQ11"/>
    <mergeCell ref="BX58:CF58"/>
    <mergeCell ref="CG58:CN58"/>
    <mergeCell ref="CO58:CU58"/>
    <mergeCell ref="CV58:DD58"/>
    <mergeCell ref="DE58:DL58"/>
    <mergeCell ref="DM58:DS58"/>
    <mergeCell ref="A58:N58"/>
    <mergeCell ref="O58:S58"/>
    <mergeCell ref="T58:Y58"/>
    <mergeCell ref="Z58:AE58"/>
    <mergeCell ref="AF58:AK58"/>
    <mergeCell ref="AL58:AQ58"/>
    <mergeCell ref="DE35:DL35"/>
    <mergeCell ref="DM35:DS35"/>
    <mergeCell ref="DE48:DL48"/>
    <mergeCell ref="DM48:DS48"/>
    <mergeCell ref="DE43:DL43"/>
    <mergeCell ref="DM43:DS43"/>
    <mergeCell ref="DE41:DL41"/>
    <mergeCell ref="DM41:DS41"/>
    <mergeCell ref="AR53:AY53"/>
    <mergeCell ref="AZ53:BH53"/>
    <mergeCell ref="BI53:BP53"/>
    <mergeCell ref="CO53:CU53"/>
    <mergeCell ref="CV53:DD53"/>
    <mergeCell ref="CO35:CU35"/>
    <mergeCell ref="CV35:DD35"/>
    <mergeCell ref="CV43:DD43"/>
    <mergeCell ref="BX42:CF42"/>
    <mergeCell ref="CG42:CN42"/>
    <mergeCell ref="A53:N53"/>
    <mergeCell ref="O53:S53"/>
    <mergeCell ref="T53:Y53"/>
    <mergeCell ref="Z53:AE53"/>
    <mergeCell ref="AF53:AK53"/>
    <mergeCell ref="AL53:AQ53"/>
    <mergeCell ref="AR24:AY24"/>
    <mergeCell ref="AZ24:BH24"/>
    <mergeCell ref="BI24:BP24"/>
    <mergeCell ref="BQ24:BW24"/>
    <mergeCell ref="BX24:CF24"/>
    <mergeCell ref="CG24:CN24"/>
    <mergeCell ref="A24:N24"/>
    <mergeCell ref="O24:S24"/>
    <mergeCell ref="T24:Y24"/>
    <mergeCell ref="Z24:AE24"/>
    <mergeCell ref="AF24:AK24"/>
    <mergeCell ref="AL24:AQ24"/>
    <mergeCell ref="CO42:CU42"/>
    <mergeCell ref="CV42:DD42"/>
    <mergeCell ref="DE42:DL42"/>
    <mergeCell ref="T48:Y48"/>
    <mergeCell ref="Z48:AE48"/>
    <mergeCell ref="AF48:AK48"/>
    <mergeCell ref="AL48:AQ48"/>
    <mergeCell ref="AR48:AY48"/>
    <mergeCell ref="AZ48:BH48"/>
    <mergeCell ref="BI48:BP48"/>
    <mergeCell ref="BQ48:BW48"/>
    <mergeCell ref="BX48:CF48"/>
    <mergeCell ref="CG48:CN48"/>
    <mergeCell ref="CO48:CU48"/>
    <mergeCell ref="CV48:DD48"/>
    <mergeCell ref="DM42:DS42"/>
    <mergeCell ref="BX43:CF43"/>
    <mergeCell ref="BQ46:BW46"/>
    <mergeCell ref="BX46:CF46"/>
    <mergeCell ref="CG46:CN46"/>
    <mergeCell ref="BX41:CF41"/>
    <mergeCell ref="CG41:CN41"/>
    <mergeCell ref="T43:Y43"/>
    <mergeCell ref="Z43:AE43"/>
    <mergeCell ref="AF43:AK43"/>
    <mergeCell ref="AL43:AQ43"/>
    <mergeCell ref="AR43:AY43"/>
    <mergeCell ref="AZ43:BH43"/>
    <mergeCell ref="BI43:BP43"/>
    <mergeCell ref="BQ43:BW43"/>
    <mergeCell ref="BX40:CF40"/>
    <mergeCell ref="CG40:CN40"/>
    <mergeCell ref="CO40:CU40"/>
    <mergeCell ref="CV40:DD40"/>
    <mergeCell ref="CV39:DD39"/>
    <mergeCell ref="DE40:DL40"/>
    <mergeCell ref="BX39:CF39"/>
    <mergeCell ref="CG39:CN39"/>
    <mergeCell ref="CO39:CU39"/>
    <mergeCell ref="CO41:CU41"/>
    <mergeCell ref="CV41:DD41"/>
    <mergeCell ref="T41:Y41"/>
    <mergeCell ref="Z41:AE41"/>
    <mergeCell ref="AF41:AK41"/>
    <mergeCell ref="AL41:AQ41"/>
    <mergeCell ref="AR41:AY41"/>
    <mergeCell ref="AZ41:BH41"/>
    <mergeCell ref="BI41:BP41"/>
    <mergeCell ref="BQ41:BW41"/>
    <mergeCell ref="CO38:CU38"/>
    <mergeCell ref="CV38:DD38"/>
    <mergeCell ref="T39:Y39"/>
    <mergeCell ref="Z39:AE39"/>
    <mergeCell ref="AF39:AK39"/>
    <mergeCell ref="AL39:AQ39"/>
    <mergeCell ref="AR39:AY39"/>
    <mergeCell ref="AZ39:BH39"/>
    <mergeCell ref="BI38:BP38"/>
    <mergeCell ref="BX38:CF38"/>
    <mergeCell ref="CG38:CN38"/>
    <mergeCell ref="T38:Y38"/>
    <mergeCell ref="Z38:AE38"/>
    <mergeCell ref="AF38:AK38"/>
    <mergeCell ref="AL38:AQ38"/>
    <mergeCell ref="AR38:AY38"/>
    <mergeCell ref="AZ38:BH38"/>
    <mergeCell ref="BQ38:BW38"/>
    <mergeCell ref="BI39:BP39"/>
    <mergeCell ref="T40:Y40"/>
    <mergeCell ref="Z40:AE40"/>
    <mergeCell ref="AF40:AK40"/>
    <mergeCell ref="AL40:AQ40"/>
    <mergeCell ref="BQ39:BW39"/>
    <mergeCell ref="AR40:AY40"/>
    <mergeCell ref="AZ40:BH40"/>
    <mergeCell ref="BI40:BP40"/>
    <mergeCell ref="BQ40:BW40"/>
    <mergeCell ref="T46:Y46"/>
    <mergeCell ref="Z46:AE46"/>
    <mergeCell ref="AF46:AK46"/>
    <mergeCell ref="AL46:AQ46"/>
    <mergeCell ref="AR46:AY46"/>
    <mergeCell ref="BI42:BP42"/>
    <mergeCell ref="AZ46:BH46"/>
    <mergeCell ref="BI46:BP46"/>
    <mergeCell ref="AF42:AK42"/>
    <mergeCell ref="AL42:AQ42"/>
    <mergeCell ref="T42:Y42"/>
    <mergeCell ref="Z42:AE42"/>
    <mergeCell ref="CO45:CU45"/>
    <mergeCell ref="CV45:DD45"/>
    <mergeCell ref="DE45:DL45"/>
    <mergeCell ref="AZ45:BH45"/>
    <mergeCell ref="AR42:AY42"/>
    <mergeCell ref="AZ42:BH42"/>
    <mergeCell ref="CG43:CN43"/>
    <mergeCell ref="CO43:CU43"/>
    <mergeCell ref="DE34:DL34"/>
    <mergeCell ref="DM34:DS34"/>
    <mergeCell ref="DE32:DL32"/>
    <mergeCell ref="DM32:DS32"/>
    <mergeCell ref="DM45:DS45"/>
    <mergeCell ref="DE39:DL39"/>
    <mergeCell ref="DM39:DS39"/>
    <mergeCell ref="DE38:DL38"/>
    <mergeCell ref="DM38:DS38"/>
    <mergeCell ref="DM40:DS40"/>
    <mergeCell ref="AR37:AY37"/>
    <mergeCell ref="BI45:BP45"/>
    <mergeCell ref="DE36:DL36"/>
    <mergeCell ref="DM36:DS36"/>
    <mergeCell ref="DE37:DL37"/>
    <mergeCell ref="DM37:DS37"/>
    <mergeCell ref="BQ45:BW45"/>
    <mergeCell ref="BX45:CF45"/>
    <mergeCell ref="CG45:CN45"/>
    <mergeCell ref="BQ42:BW42"/>
    <mergeCell ref="CV37:DD37"/>
    <mergeCell ref="T36:Y36"/>
    <mergeCell ref="Z36:AE36"/>
    <mergeCell ref="AF36:AK36"/>
    <mergeCell ref="AL36:AQ36"/>
    <mergeCell ref="AR36:AY36"/>
    <mergeCell ref="T37:Y37"/>
    <mergeCell ref="Z37:AE37"/>
    <mergeCell ref="AF37:AK37"/>
    <mergeCell ref="BI37:BP37"/>
    <mergeCell ref="BQ37:BW37"/>
    <mergeCell ref="BX37:CF37"/>
    <mergeCell ref="CG37:CN37"/>
    <mergeCell ref="CO37:CU37"/>
    <mergeCell ref="T45:Y45"/>
    <mergeCell ref="Z45:AE45"/>
    <mergeCell ref="AF45:AK45"/>
    <mergeCell ref="AL45:AQ45"/>
    <mergeCell ref="AR45:AY45"/>
    <mergeCell ref="AL37:AQ37"/>
    <mergeCell ref="DM30:DS30"/>
    <mergeCell ref="BX32:CF32"/>
    <mergeCell ref="CG32:CN32"/>
    <mergeCell ref="CO32:CU32"/>
    <mergeCell ref="CV32:DD32"/>
    <mergeCell ref="CG44:CN44"/>
    <mergeCell ref="CO44:CU44"/>
    <mergeCell ref="CV44:DD44"/>
    <mergeCell ref="DE44:DL44"/>
    <mergeCell ref="DM44:DS44"/>
    <mergeCell ref="CG36:CN36"/>
    <mergeCell ref="CO36:CU36"/>
    <mergeCell ref="CV36:DD36"/>
    <mergeCell ref="AZ36:BH36"/>
    <mergeCell ref="AR44:AY44"/>
    <mergeCell ref="AZ44:BH44"/>
    <mergeCell ref="BI44:BP44"/>
    <mergeCell ref="BQ44:BW44"/>
    <mergeCell ref="BX44:CF44"/>
    <mergeCell ref="AZ37:BH37"/>
    <mergeCell ref="BI34:BP34"/>
    <mergeCell ref="BQ34:BW34"/>
    <mergeCell ref="DE30:DL30"/>
    <mergeCell ref="BI36:BP36"/>
    <mergeCell ref="BQ36:BW36"/>
    <mergeCell ref="BX34:CF34"/>
    <mergeCell ref="CG34:CN34"/>
    <mergeCell ref="CO34:CU34"/>
    <mergeCell ref="CV34:DD34"/>
    <mergeCell ref="BX36:CF36"/>
    <mergeCell ref="BI32:BP32"/>
    <mergeCell ref="BQ32:BW32"/>
    <mergeCell ref="DE28:DL28"/>
    <mergeCell ref="DM28:DS28"/>
    <mergeCell ref="T34:Y34"/>
    <mergeCell ref="Z34:AE34"/>
    <mergeCell ref="AF34:AK34"/>
    <mergeCell ref="AL34:AQ34"/>
    <mergeCell ref="AR34:AY34"/>
    <mergeCell ref="AZ34:BH34"/>
    <mergeCell ref="T32:Y32"/>
    <mergeCell ref="Z32:AE32"/>
    <mergeCell ref="AF32:AK32"/>
    <mergeCell ref="AL32:AQ32"/>
    <mergeCell ref="AR32:AY32"/>
    <mergeCell ref="AZ32:BH32"/>
    <mergeCell ref="BI28:BP28"/>
    <mergeCell ref="DE25:DL25"/>
    <mergeCell ref="DM25:DS25"/>
    <mergeCell ref="BX25:CF25"/>
    <mergeCell ref="CG25:CN25"/>
    <mergeCell ref="CO25:CU25"/>
    <mergeCell ref="CV25:DD25"/>
    <mergeCell ref="DM26:DS26"/>
    <mergeCell ref="CO28:CU28"/>
    <mergeCell ref="CV28:DD28"/>
    <mergeCell ref="CO23:CU23"/>
    <mergeCell ref="CV23:DD23"/>
    <mergeCell ref="DE23:DL23"/>
    <mergeCell ref="DM23:DS23"/>
    <mergeCell ref="DE26:DL26"/>
    <mergeCell ref="CO24:CU24"/>
    <mergeCell ref="CV24:DD24"/>
    <mergeCell ref="DE24:DL24"/>
    <mergeCell ref="DM24:DS24"/>
    <mergeCell ref="BQ28:BW28"/>
    <mergeCell ref="DE20:DL20"/>
    <mergeCell ref="DM20:DS20"/>
    <mergeCell ref="BI30:BP30"/>
    <mergeCell ref="BQ30:BW30"/>
    <mergeCell ref="BX30:CF30"/>
    <mergeCell ref="CG30:CN30"/>
    <mergeCell ref="CO30:CU30"/>
    <mergeCell ref="CV30:DD30"/>
    <mergeCell ref="BX28:CF28"/>
    <mergeCell ref="AF30:AK30"/>
    <mergeCell ref="AL30:AQ30"/>
    <mergeCell ref="AR30:AY30"/>
    <mergeCell ref="AZ30:BH30"/>
    <mergeCell ref="T28:Y28"/>
    <mergeCell ref="Z28:AE28"/>
    <mergeCell ref="AF28:AK28"/>
    <mergeCell ref="AR29:AY29"/>
    <mergeCell ref="AZ29:BH29"/>
    <mergeCell ref="BI25:BP25"/>
    <mergeCell ref="BQ25:BW25"/>
    <mergeCell ref="AL28:AQ28"/>
    <mergeCell ref="AR28:AY28"/>
    <mergeCell ref="AZ28:BH28"/>
    <mergeCell ref="DE19:DL19"/>
    <mergeCell ref="BI21:BP21"/>
    <mergeCell ref="BQ21:BW21"/>
    <mergeCell ref="AL21:AQ21"/>
    <mergeCell ref="CG28:CN28"/>
    <mergeCell ref="BI26:BP26"/>
    <mergeCell ref="BQ26:BW26"/>
    <mergeCell ref="BX26:CF26"/>
    <mergeCell ref="CG26:CN26"/>
    <mergeCell ref="CO26:CU26"/>
    <mergeCell ref="CV26:DD26"/>
    <mergeCell ref="AZ25:BH25"/>
    <mergeCell ref="T26:Y26"/>
    <mergeCell ref="Z26:AE26"/>
    <mergeCell ref="AF26:AK26"/>
    <mergeCell ref="AL26:AQ26"/>
    <mergeCell ref="AR26:AY26"/>
    <mergeCell ref="AZ26:BH26"/>
    <mergeCell ref="DE14:DL14"/>
    <mergeCell ref="DM14:DS14"/>
    <mergeCell ref="CO21:CU21"/>
    <mergeCell ref="CV21:DD21"/>
    <mergeCell ref="CV20:DD20"/>
    <mergeCell ref="CV19:DD19"/>
    <mergeCell ref="DE16:DL16"/>
    <mergeCell ref="DM16:DS16"/>
    <mergeCell ref="DM19:DS19"/>
    <mergeCell ref="DE17:DL17"/>
    <mergeCell ref="DE15:DL15"/>
    <mergeCell ref="DM15:DS15"/>
    <mergeCell ref="DM17:DS17"/>
    <mergeCell ref="DE22:DL22"/>
    <mergeCell ref="DM22:DS22"/>
    <mergeCell ref="DE21:DL21"/>
    <mergeCell ref="DM21:DS21"/>
    <mergeCell ref="DE18:DL18"/>
    <mergeCell ref="DM18:DS18"/>
    <mergeCell ref="DE12:DL12"/>
    <mergeCell ref="DM12:DS12"/>
    <mergeCell ref="BI22:BP22"/>
    <mergeCell ref="BQ22:BW22"/>
    <mergeCell ref="BX22:CF22"/>
    <mergeCell ref="CG22:CN22"/>
    <mergeCell ref="CO22:CU22"/>
    <mergeCell ref="CV22:DD22"/>
    <mergeCell ref="BX21:CF21"/>
    <mergeCell ref="CG21:CN21"/>
    <mergeCell ref="AZ21:BH21"/>
    <mergeCell ref="T22:Y22"/>
    <mergeCell ref="Z22:AE22"/>
    <mergeCell ref="AF22:AK22"/>
    <mergeCell ref="AL22:AQ22"/>
    <mergeCell ref="AR22:AY22"/>
    <mergeCell ref="AZ22:BH22"/>
    <mergeCell ref="T21:Y21"/>
    <mergeCell ref="Z21:AE21"/>
    <mergeCell ref="AL20:AQ20"/>
    <mergeCell ref="AR20:AY20"/>
    <mergeCell ref="A48:N48"/>
    <mergeCell ref="O48:S48"/>
    <mergeCell ref="A43:N43"/>
    <mergeCell ref="O43:S43"/>
    <mergeCell ref="AR21:AY21"/>
    <mergeCell ref="AF25:AK25"/>
    <mergeCell ref="AL25:AQ25"/>
    <mergeCell ref="AR25:AY25"/>
    <mergeCell ref="BQ20:BW20"/>
    <mergeCell ref="A42:N42"/>
    <mergeCell ref="O42:S42"/>
    <mergeCell ref="A41:N41"/>
    <mergeCell ref="O41:S41"/>
    <mergeCell ref="A40:N40"/>
    <mergeCell ref="O40:S40"/>
    <mergeCell ref="A39:N39"/>
    <mergeCell ref="AF21:AK21"/>
    <mergeCell ref="T20:Y20"/>
    <mergeCell ref="BX19:CF19"/>
    <mergeCell ref="CG19:CN19"/>
    <mergeCell ref="CO19:CU19"/>
    <mergeCell ref="T19:Y19"/>
    <mergeCell ref="Z19:AE19"/>
    <mergeCell ref="AF19:AK19"/>
    <mergeCell ref="AL19:AQ19"/>
    <mergeCell ref="AR17:AY17"/>
    <mergeCell ref="AZ17:BH17"/>
    <mergeCell ref="AR18:AY18"/>
    <mergeCell ref="AZ18:BH18"/>
    <mergeCell ref="O39:S39"/>
    <mergeCell ref="BI19:BP19"/>
    <mergeCell ref="AZ20:BH20"/>
    <mergeCell ref="BI20:BP20"/>
    <mergeCell ref="Z20:AE20"/>
    <mergeCell ref="AF20:AK20"/>
    <mergeCell ref="BI17:BP17"/>
    <mergeCell ref="BQ17:BW17"/>
    <mergeCell ref="BX16:CF16"/>
    <mergeCell ref="CG16:CN16"/>
    <mergeCell ref="CO16:CU16"/>
    <mergeCell ref="CV16:DD16"/>
    <mergeCell ref="BX17:CF17"/>
    <mergeCell ref="CG17:CN17"/>
    <mergeCell ref="CO17:CU17"/>
    <mergeCell ref="CV17:DD17"/>
    <mergeCell ref="BI16:BP16"/>
    <mergeCell ref="BQ16:BW16"/>
    <mergeCell ref="T16:Y16"/>
    <mergeCell ref="Z16:AE16"/>
    <mergeCell ref="A34:N34"/>
    <mergeCell ref="O34:S34"/>
    <mergeCell ref="A32:N32"/>
    <mergeCell ref="O32:S32"/>
    <mergeCell ref="T25:Y25"/>
    <mergeCell ref="Z25:AE25"/>
    <mergeCell ref="A37:N37"/>
    <mergeCell ref="O37:S37"/>
    <mergeCell ref="AF16:AK16"/>
    <mergeCell ref="AL16:AQ16"/>
    <mergeCell ref="AR16:AY16"/>
    <mergeCell ref="AZ16:BH16"/>
    <mergeCell ref="T30:Y30"/>
    <mergeCell ref="Z30:AE30"/>
    <mergeCell ref="AR19:AY19"/>
    <mergeCell ref="AZ19:BH19"/>
    <mergeCell ref="A45:N45"/>
    <mergeCell ref="O45:S45"/>
    <mergeCell ref="A46:N46"/>
    <mergeCell ref="O46:S46"/>
    <mergeCell ref="A38:N38"/>
    <mergeCell ref="O38:S38"/>
    <mergeCell ref="AF15:AK15"/>
    <mergeCell ref="AL15:AQ15"/>
    <mergeCell ref="AR15:AY15"/>
    <mergeCell ref="AZ15:BH15"/>
    <mergeCell ref="A36:N36"/>
    <mergeCell ref="O36:S36"/>
    <mergeCell ref="T17:Y17"/>
    <mergeCell ref="Z17:AE17"/>
    <mergeCell ref="AF17:AK17"/>
    <mergeCell ref="AL17:AQ17"/>
    <mergeCell ref="BI15:BP15"/>
    <mergeCell ref="BQ15:BW15"/>
    <mergeCell ref="BX14:CF14"/>
    <mergeCell ref="CG14:CN14"/>
    <mergeCell ref="CO14:CU14"/>
    <mergeCell ref="CV14:DD14"/>
    <mergeCell ref="BX15:CF15"/>
    <mergeCell ref="CG15:CN15"/>
    <mergeCell ref="CO15:CU15"/>
    <mergeCell ref="CV15:DD15"/>
    <mergeCell ref="T14:Y14"/>
    <mergeCell ref="Z14:AE14"/>
    <mergeCell ref="AF14:AK14"/>
    <mergeCell ref="AL14:AQ14"/>
    <mergeCell ref="A25:N25"/>
    <mergeCell ref="O25:S25"/>
    <mergeCell ref="A22:N22"/>
    <mergeCell ref="O22:S22"/>
    <mergeCell ref="T15:Y15"/>
    <mergeCell ref="Z15:AE15"/>
    <mergeCell ref="AR14:AY14"/>
    <mergeCell ref="AZ14:BH14"/>
    <mergeCell ref="BI14:BP14"/>
    <mergeCell ref="BQ14:BW14"/>
    <mergeCell ref="A30:N30"/>
    <mergeCell ref="O30:S30"/>
    <mergeCell ref="A28:N28"/>
    <mergeCell ref="O28:S28"/>
    <mergeCell ref="A26:N26"/>
    <mergeCell ref="O26:S26"/>
    <mergeCell ref="BI12:BP12"/>
    <mergeCell ref="BQ12:BW12"/>
    <mergeCell ref="BX12:CF12"/>
    <mergeCell ref="CG12:CN12"/>
    <mergeCell ref="CO12:CU12"/>
    <mergeCell ref="CV12:DD12"/>
    <mergeCell ref="T12:Y12"/>
    <mergeCell ref="Z12:AE12"/>
    <mergeCell ref="AF12:AK12"/>
    <mergeCell ref="AL12:AQ12"/>
    <mergeCell ref="AR12:AY12"/>
    <mergeCell ref="AZ12:BH12"/>
    <mergeCell ref="A21:N21"/>
    <mergeCell ref="O21:S21"/>
    <mergeCell ref="A20:N20"/>
    <mergeCell ref="O20:S20"/>
    <mergeCell ref="A19:N19"/>
    <mergeCell ref="O19:S19"/>
    <mergeCell ref="A17:N17"/>
    <mergeCell ref="O17:S17"/>
    <mergeCell ref="A16:N16"/>
    <mergeCell ref="O16:S16"/>
    <mergeCell ref="A15:N15"/>
    <mergeCell ref="O15:S15"/>
    <mergeCell ref="A14:N14"/>
    <mergeCell ref="O14:S14"/>
    <mergeCell ref="A12:N12"/>
    <mergeCell ref="O12:S12"/>
    <mergeCell ref="CV64:DD64"/>
    <mergeCell ref="DE64:DL64"/>
    <mergeCell ref="BQ63:BW63"/>
    <mergeCell ref="BX63:CF63"/>
    <mergeCell ref="CG63:CN63"/>
    <mergeCell ref="CO63:CU63"/>
    <mergeCell ref="DM64:DS64"/>
    <mergeCell ref="Z63:AE63"/>
    <mergeCell ref="BI64:BP64"/>
    <mergeCell ref="BQ64:BW64"/>
    <mergeCell ref="BX64:CF64"/>
    <mergeCell ref="CG64:CN64"/>
    <mergeCell ref="CO64:CU64"/>
    <mergeCell ref="AZ64:BH64"/>
    <mergeCell ref="DM63:DS63"/>
    <mergeCell ref="BI63:BP63"/>
    <mergeCell ref="CV63:DD63"/>
    <mergeCell ref="AL62:AQ62"/>
    <mergeCell ref="AR62:AY62"/>
    <mergeCell ref="AZ62:BH62"/>
    <mergeCell ref="A62:N62"/>
    <mergeCell ref="O62:S62"/>
    <mergeCell ref="A63:S63"/>
    <mergeCell ref="CO62:CU62"/>
    <mergeCell ref="CV62:DD62"/>
    <mergeCell ref="DE63:DL63"/>
    <mergeCell ref="AL63:AQ63"/>
    <mergeCell ref="AR63:AY63"/>
    <mergeCell ref="AZ63:BH63"/>
    <mergeCell ref="T63:Y63"/>
    <mergeCell ref="DM62:DS62"/>
    <mergeCell ref="BI62:BP62"/>
    <mergeCell ref="BQ62:BW62"/>
    <mergeCell ref="BX62:CF62"/>
    <mergeCell ref="CG62:CN62"/>
    <mergeCell ref="DE62:DL62"/>
    <mergeCell ref="AF62:AK62"/>
    <mergeCell ref="T62:Y62"/>
    <mergeCell ref="Z62:AE62"/>
    <mergeCell ref="A3:N3"/>
    <mergeCell ref="A4:N4"/>
    <mergeCell ref="A5:N5"/>
    <mergeCell ref="A6:N6"/>
    <mergeCell ref="A7:N7"/>
    <mergeCell ref="A8:N8"/>
    <mergeCell ref="A9:N9"/>
    <mergeCell ref="O3:S3"/>
    <mergeCell ref="O4:S4"/>
    <mergeCell ref="O5:S5"/>
    <mergeCell ref="O6:S6"/>
    <mergeCell ref="O7:S7"/>
    <mergeCell ref="T5:AQ5"/>
    <mergeCell ref="T4:AQ4"/>
    <mergeCell ref="T6:Y6"/>
    <mergeCell ref="O8:S8"/>
    <mergeCell ref="O9:S9"/>
    <mergeCell ref="BI7:BP7"/>
    <mergeCell ref="T8:Y8"/>
    <mergeCell ref="Z8:AE8"/>
    <mergeCell ref="T7:Y7"/>
    <mergeCell ref="Z7:AE7"/>
    <mergeCell ref="AZ9:BH9"/>
    <mergeCell ref="BI9:BP9"/>
    <mergeCell ref="BI8:BP8"/>
    <mergeCell ref="T9:Y9"/>
    <mergeCell ref="Z9:AE9"/>
    <mergeCell ref="AF9:AK9"/>
    <mergeCell ref="AL9:AQ9"/>
    <mergeCell ref="DM9:DS9"/>
    <mergeCell ref="AR10:AY10"/>
    <mergeCell ref="AZ10:BH10"/>
    <mergeCell ref="CV50:DD50"/>
    <mergeCell ref="DE50:DL50"/>
    <mergeCell ref="DE8:DL8"/>
    <mergeCell ref="DM8:DS8"/>
    <mergeCell ref="AR9:AY9"/>
    <mergeCell ref="CV9:DD9"/>
    <mergeCell ref="DE9:DL9"/>
    <mergeCell ref="CV5:DS5"/>
    <mergeCell ref="AF8:AK8"/>
    <mergeCell ref="AL8:AQ8"/>
    <mergeCell ref="AR8:AY8"/>
    <mergeCell ref="AZ8:BH8"/>
    <mergeCell ref="AZ6:BH6"/>
    <mergeCell ref="AF7:AK7"/>
    <mergeCell ref="AL7:AQ7"/>
    <mergeCell ref="BQ8:BW8"/>
    <mergeCell ref="CV8:DD8"/>
    <mergeCell ref="DE7:DL7"/>
    <mergeCell ref="CO7:CU7"/>
    <mergeCell ref="CV7:DD7"/>
    <mergeCell ref="BQ6:BW6"/>
    <mergeCell ref="BX6:CF6"/>
    <mergeCell ref="CO6:CU6"/>
    <mergeCell ref="BQ7:BW7"/>
    <mergeCell ref="A1:DS1"/>
    <mergeCell ref="T3:AQ3"/>
    <mergeCell ref="AR3:AY3"/>
    <mergeCell ref="CG6:CN6"/>
    <mergeCell ref="CV6:DD6"/>
    <mergeCell ref="DE6:DL6"/>
    <mergeCell ref="DM6:DS6"/>
    <mergeCell ref="AR5:AY5"/>
    <mergeCell ref="AZ3:DS3"/>
    <mergeCell ref="BL4:BN4"/>
    <mergeCell ref="CJ4:CL4"/>
    <mergeCell ref="AR4:AY4"/>
    <mergeCell ref="AR7:AY7"/>
    <mergeCell ref="AZ7:BH7"/>
    <mergeCell ref="AZ5:BW5"/>
    <mergeCell ref="BX5:CU5"/>
    <mergeCell ref="BX7:CF7"/>
    <mergeCell ref="CG7:CN7"/>
    <mergeCell ref="BI6:BP6"/>
    <mergeCell ref="DM7:DS7"/>
    <mergeCell ref="DH4:DJ4"/>
    <mergeCell ref="A64:AY64"/>
    <mergeCell ref="AF63:AK63"/>
    <mergeCell ref="Z6:AE6"/>
    <mergeCell ref="AF6:AK6"/>
    <mergeCell ref="AL6:AQ6"/>
    <mergeCell ref="AR6:AY6"/>
    <mergeCell ref="CO8:CU8"/>
    <mergeCell ref="BQ9:BW9"/>
    <mergeCell ref="BX9:CF9"/>
    <mergeCell ref="CG9:CN9"/>
    <mergeCell ref="CO9:CU9"/>
    <mergeCell ref="BX8:CF8"/>
    <mergeCell ref="CG8:CN8"/>
    <mergeCell ref="BQ57:BW57"/>
    <mergeCell ref="BX20:CF20"/>
    <mergeCell ref="CG20:CN20"/>
    <mergeCell ref="CO20:CU20"/>
    <mergeCell ref="BQ19:BW19"/>
    <mergeCell ref="DM50:DS50"/>
    <mergeCell ref="CO50:CU50"/>
    <mergeCell ref="AZ50:BH50"/>
    <mergeCell ref="CO51:CU51"/>
    <mergeCell ref="AZ52:BH52"/>
    <mergeCell ref="BQ50:BW50"/>
    <mergeCell ref="BX50:CF50"/>
    <mergeCell ref="CG50:CN50"/>
    <mergeCell ref="CV51:DD51"/>
    <mergeCell ref="DE51:DL51"/>
    <mergeCell ref="A10:N10"/>
    <mergeCell ref="O10:S10"/>
    <mergeCell ref="T10:Y10"/>
    <mergeCell ref="Z10:AE10"/>
    <mergeCell ref="AF10:AK10"/>
    <mergeCell ref="AL10:AQ10"/>
    <mergeCell ref="AR50:AY50"/>
    <mergeCell ref="DE10:DL10"/>
    <mergeCell ref="DM10:DS10"/>
    <mergeCell ref="BI10:BP10"/>
    <mergeCell ref="BQ10:BW10"/>
    <mergeCell ref="BX10:CF10"/>
    <mergeCell ref="CG10:CN10"/>
    <mergeCell ref="CO10:CU10"/>
    <mergeCell ref="CV10:DD10"/>
    <mergeCell ref="BI50:BP50"/>
    <mergeCell ref="A50:N50"/>
    <mergeCell ref="O50:S50"/>
    <mergeCell ref="T50:Y50"/>
    <mergeCell ref="Z50:AE50"/>
    <mergeCell ref="AF50:AK50"/>
    <mergeCell ref="AL50:AQ50"/>
    <mergeCell ref="A51:N51"/>
    <mergeCell ref="O51:S51"/>
    <mergeCell ref="T51:Y51"/>
    <mergeCell ref="Z51:AE51"/>
    <mergeCell ref="AF51:AK51"/>
    <mergeCell ref="AL51:AQ51"/>
    <mergeCell ref="AR51:AY51"/>
    <mergeCell ref="AZ51:BH51"/>
    <mergeCell ref="BI51:BP51"/>
    <mergeCell ref="BQ51:BW51"/>
    <mergeCell ref="BX51:CF51"/>
    <mergeCell ref="CG51:CN51"/>
    <mergeCell ref="DM51:DS51"/>
    <mergeCell ref="A52:N52"/>
    <mergeCell ref="O52:S52"/>
    <mergeCell ref="T52:Y52"/>
    <mergeCell ref="Z52:AE52"/>
    <mergeCell ref="AF52:AK52"/>
    <mergeCell ref="AL52:AQ52"/>
    <mergeCell ref="AR52:AY52"/>
    <mergeCell ref="DM52:DS52"/>
    <mergeCell ref="BI52:BP52"/>
    <mergeCell ref="DE55:DL55"/>
    <mergeCell ref="DM55:DS55"/>
    <mergeCell ref="BX52:CF52"/>
    <mergeCell ref="CG52:CN52"/>
    <mergeCell ref="CV52:DD52"/>
    <mergeCell ref="DE52:DL52"/>
    <mergeCell ref="DE54:DL54"/>
    <mergeCell ref="DM54:DS54"/>
    <mergeCell ref="DE53:DL53"/>
    <mergeCell ref="DM53:DS53"/>
    <mergeCell ref="BQ52:BW52"/>
    <mergeCell ref="CO52:CU52"/>
    <mergeCell ref="CO56:CU56"/>
    <mergeCell ref="CV54:DD54"/>
    <mergeCell ref="CV55:DD55"/>
    <mergeCell ref="CO55:CU55"/>
    <mergeCell ref="CV56:DD56"/>
    <mergeCell ref="BQ53:BW53"/>
    <mergeCell ref="BX53:CF53"/>
    <mergeCell ref="CG53:CN53"/>
    <mergeCell ref="DE56:DL56"/>
    <mergeCell ref="DM56:DS56"/>
    <mergeCell ref="DE57:DL57"/>
    <mergeCell ref="DM57:DS57"/>
    <mergeCell ref="A54:N54"/>
    <mergeCell ref="O54:S54"/>
    <mergeCell ref="T54:Y54"/>
    <mergeCell ref="Z54:AE54"/>
    <mergeCell ref="AF54:AK54"/>
    <mergeCell ref="AL54:AQ54"/>
    <mergeCell ref="AR54:AY54"/>
    <mergeCell ref="AZ54:BH54"/>
    <mergeCell ref="BI54:BP54"/>
    <mergeCell ref="BQ54:BW54"/>
    <mergeCell ref="CG54:CN54"/>
    <mergeCell ref="CO54:CU54"/>
    <mergeCell ref="BX54:CF54"/>
    <mergeCell ref="A55:N55"/>
    <mergeCell ref="O55:S55"/>
    <mergeCell ref="T55:Y55"/>
    <mergeCell ref="Z55:AE55"/>
    <mergeCell ref="AF55:AK55"/>
    <mergeCell ref="AL55:AQ55"/>
    <mergeCell ref="AR55:AY55"/>
    <mergeCell ref="AZ55:BH55"/>
    <mergeCell ref="BI55:BP55"/>
    <mergeCell ref="BQ55:BW55"/>
    <mergeCell ref="BX55:CF55"/>
    <mergeCell ref="CG55:CN55"/>
    <mergeCell ref="A56:N56"/>
    <mergeCell ref="O56:S56"/>
    <mergeCell ref="T56:Y56"/>
    <mergeCell ref="Z56:AE56"/>
    <mergeCell ref="AF56:AK56"/>
    <mergeCell ref="AL56:AQ56"/>
    <mergeCell ref="AR56:AY56"/>
    <mergeCell ref="AZ56:BH56"/>
    <mergeCell ref="BI56:BP56"/>
    <mergeCell ref="BQ56:BW56"/>
    <mergeCell ref="BX56:CF56"/>
    <mergeCell ref="CG56:CN56"/>
    <mergeCell ref="CO57:CU57"/>
    <mergeCell ref="CV57:DD57"/>
    <mergeCell ref="BI57:BP57"/>
    <mergeCell ref="A57:N57"/>
    <mergeCell ref="O57:S57"/>
    <mergeCell ref="T57:Y57"/>
    <mergeCell ref="Z57:AE57"/>
    <mergeCell ref="AF57:AK57"/>
    <mergeCell ref="AL57:AQ57"/>
    <mergeCell ref="AR59:AY59"/>
    <mergeCell ref="AZ59:BH59"/>
    <mergeCell ref="AR57:AY57"/>
    <mergeCell ref="AZ57:BH57"/>
    <mergeCell ref="BX57:CF57"/>
    <mergeCell ref="CG57:CN57"/>
    <mergeCell ref="AR58:AY58"/>
    <mergeCell ref="AZ58:BH58"/>
    <mergeCell ref="BI58:BP58"/>
    <mergeCell ref="BQ58:BW58"/>
    <mergeCell ref="A59:N59"/>
    <mergeCell ref="O59:S59"/>
    <mergeCell ref="T59:Y59"/>
    <mergeCell ref="Z59:AE59"/>
    <mergeCell ref="AF59:AK59"/>
    <mergeCell ref="AL59:AQ59"/>
    <mergeCell ref="DE59:DL59"/>
    <mergeCell ref="DM59:DS59"/>
    <mergeCell ref="BI59:BP59"/>
    <mergeCell ref="BQ59:BW59"/>
    <mergeCell ref="BX59:CF59"/>
    <mergeCell ref="CG59:CN59"/>
    <mergeCell ref="CO59:CU59"/>
    <mergeCell ref="CV59:DD59"/>
    <mergeCell ref="A13:N13"/>
    <mergeCell ref="O13:S13"/>
    <mergeCell ref="T13:Y13"/>
    <mergeCell ref="Z13:AE13"/>
    <mergeCell ref="AF13:AK13"/>
    <mergeCell ref="AL13:AQ13"/>
    <mergeCell ref="AR13:AY13"/>
    <mergeCell ref="AZ13:BH13"/>
    <mergeCell ref="BI13:BP13"/>
    <mergeCell ref="BQ13:BW13"/>
    <mergeCell ref="BX13:CF13"/>
    <mergeCell ref="CG13:CN13"/>
    <mergeCell ref="CO13:CU13"/>
    <mergeCell ref="CV13:DD13"/>
    <mergeCell ref="DE13:DL13"/>
    <mergeCell ref="DM13:DS13"/>
    <mergeCell ref="A23:N23"/>
    <mergeCell ref="O23:S23"/>
    <mergeCell ref="T23:Y23"/>
    <mergeCell ref="Z23:AE23"/>
    <mergeCell ref="AF23:AK23"/>
    <mergeCell ref="AL23:AQ23"/>
    <mergeCell ref="AR23:AY23"/>
    <mergeCell ref="AZ23:BH23"/>
    <mergeCell ref="BI23:BP23"/>
    <mergeCell ref="BQ23:BW23"/>
    <mergeCell ref="BX23:CF23"/>
    <mergeCell ref="CG23:CN23"/>
    <mergeCell ref="A27:N27"/>
    <mergeCell ref="O27:S27"/>
    <mergeCell ref="T27:Y27"/>
    <mergeCell ref="Z27:AE27"/>
    <mergeCell ref="AF27:AK27"/>
    <mergeCell ref="AL27:AQ27"/>
    <mergeCell ref="AR27:AY27"/>
    <mergeCell ref="AZ27:BH27"/>
    <mergeCell ref="BI27:BP27"/>
    <mergeCell ref="BQ27:BW27"/>
    <mergeCell ref="BX27:CF27"/>
    <mergeCell ref="CG27:CN27"/>
    <mergeCell ref="CO27:CU27"/>
    <mergeCell ref="CV27:DD27"/>
    <mergeCell ref="DE27:DL27"/>
    <mergeCell ref="DM27:DS27"/>
    <mergeCell ref="A35:N35"/>
    <mergeCell ref="O35:S35"/>
    <mergeCell ref="T35:Y35"/>
    <mergeCell ref="Z35:AE35"/>
    <mergeCell ref="AF35:AK35"/>
    <mergeCell ref="AL35:AQ35"/>
    <mergeCell ref="AR35:AY35"/>
    <mergeCell ref="AZ35:BH35"/>
    <mergeCell ref="BI35:BP35"/>
    <mergeCell ref="BQ35:BW35"/>
    <mergeCell ref="BX35:CF35"/>
    <mergeCell ref="CG35:CN35"/>
    <mergeCell ref="A31:N31"/>
    <mergeCell ref="O31:S31"/>
    <mergeCell ref="T31:Y31"/>
    <mergeCell ref="Z31:AE31"/>
    <mergeCell ref="AF31:AK31"/>
    <mergeCell ref="AL31:AQ31"/>
    <mergeCell ref="AR31:AY31"/>
    <mergeCell ref="AZ31:BH31"/>
    <mergeCell ref="BI31:BP31"/>
    <mergeCell ref="BQ31:BW31"/>
    <mergeCell ref="BX31:CF31"/>
    <mergeCell ref="CG31:CN31"/>
    <mergeCell ref="CO31:CU31"/>
    <mergeCell ref="CV31:DD31"/>
    <mergeCell ref="DE31:DL31"/>
    <mergeCell ref="DM31:DS31"/>
    <mergeCell ref="A33:N33"/>
    <mergeCell ref="O33:S33"/>
    <mergeCell ref="T33:Y33"/>
    <mergeCell ref="Z33:AE33"/>
    <mergeCell ref="AF33:AK33"/>
    <mergeCell ref="AL33:AQ33"/>
    <mergeCell ref="AR33:AY33"/>
    <mergeCell ref="AZ33:BH33"/>
    <mergeCell ref="BI33:BP33"/>
    <mergeCell ref="BQ33:BW33"/>
    <mergeCell ref="BX33:CF33"/>
    <mergeCell ref="CG33:CN33"/>
    <mergeCell ref="CO33:CU33"/>
    <mergeCell ref="CV33:DD33"/>
    <mergeCell ref="DE33:DL33"/>
    <mergeCell ref="DM33:DS33"/>
    <mergeCell ref="A44:N44"/>
    <mergeCell ref="O44:S44"/>
    <mergeCell ref="T44:Y44"/>
    <mergeCell ref="Z44:AE44"/>
    <mergeCell ref="AF44:AK44"/>
    <mergeCell ref="AL44:AQ44"/>
    <mergeCell ref="CO46:CU46"/>
    <mergeCell ref="CV46:DD46"/>
    <mergeCell ref="DE46:DL46"/>
    <mergeCell ref="DM46:DS46"/>
    <mergeCell ref="A49:N49"/>
    <mergeCell ref="O49:S49"/>
    <mergeCell ref="T49:Y49"/>
    <mergeCell ref="Z49:AE49"/>
    <mergeCell ref="AF49:AK49"/>
    <mergeCell ref="AL49:AQ49"/>
    <mergeCell ref="AR49:AY49"/>
    <mergeCell ref="CV49:DD49"/>
    <mergeCell ref="DE49:DL49"/>
    <mergeCell ref="DM49:DS49"/>
    <mergeCell ref="AZ49:BH49"/>
    <mergeCell ref="BI49:BP49"/>
    <mergeCell ref="BQ49:BW49"/>
    <mergeCell ref="BX49:CF49"/>
    <mergeCell ref="CG49:CN49"/>
    <mergeCell ref="CO49:CU49"/>
    <mergeCell ref="A18:N18"/>
    <mergeCell ref="O18:S18"/>
    <mergeCell ref="T18:Y18"/>
    <mergeCell ref="Z18:AE18"/>
    <mergeCell ref="AF18:AK18"/>
    <mergeCell ref="AL18:AQ18"/>
    <mergeCell ref="BI18:BP18"/>
    <mergeCell ref="BQ18:BW18"/>
    <mergeCell ref="BX18:CF18"/>
    <mergeCell ref="CG18:CN18"/>
    <mergeCell ref="CO18:CU18"/>
    <mergeCell ref="CV18:DD18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93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DS35"/>
  <sheetViews>
    <sheetView workbookViewId="0">
      <selection activeCell="DN27" sqref="DN27"/>
    </sheetView>
  </sheetViews>
  <sheetFormatPr defaultColWidth="1.109375" defaultRowHeight="15.6"/>
  <cols>
    <col min="1" max="74" width="1.109375" style="1"/>
    <col min="75" max="75" width="0.33203125" style="1" customWidth="1"/>
    <col min="76" max="97" width="1.109375" style="1"/>
    <col min="98" max="98" width="0.44140625" style="1" customWidth="1"/>
    <col min="99" max="99" width="1.109375" style="1" hidden="1" customWidth="1"/>
    <col min="100" max="121" width="1.109375" style="1"/>
    <col min="122" max="122" width="1.109375" style="1" hidden="1" customWidth="1"/>
    <col min="123" max="123" width="0.88671875" style="1" customWidth="1"/>
    <col min="124" max="16384" width="1.109375" style="1"/>
  </cols>
  <sheetData>
    <row r="1" spans="1:123" s="10" customFormat="1" ht="15.75" customHeight="1">
      <c r="A1" s="223" t="s">
        <v>103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</row>
    <row r="2" spans="1:123" s="10" customFormat="1" ht="15.75" customHeight="1">
      <c r="A2" s="223" t="s">
        <v>104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</row>
    <row r="3" spans="1:123" s="4" customFormat="1" ht="9" customHeight="1"/>
    <row r="4" spans="1:123" s="4" customFormat="1" ht="13.2">
      <c r="A4" s="71" t="s">
        <v>47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  <c r="O4" s="71" t="s">
        <v>6</v>
      </c>
      <c r="P4" s="72"/>
      <c r="Q4" s="72"/>
      <c r="R4" s="72"/>
      <c r="S4" s="73"/>
      <c r="T4" s="69" t="s">
        <v>37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70"/>
      <c r="AR4" s="71" t="s">
        <v>6</v>
      </c>
      <c r="AS4" s="72"/>
      <c r="AT4" s="72"/>
      <c r="AU4" s="72"/>
      <c r="AV4" s="72"/>
      <c r="AW4" s="72"/>
      <c r="AX4" s="72"/>
      <c r="AY4" s="73"/>
      <c r="AZ4" s="75" t="s">
        <v>26</v>
      </c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70"/>
    </row>
    <row r="5" spans="1:123" s="4" customFormat="1" ht="13.2">
      <c r="A5" s="82" t="s">
        <v>48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  <c r="O5" s="82" t="s">
        <v>7</v>
      </c>
      <c r="P5" s="83"/>
      <c r="Q5" s="83"/>
      <c r="R5" s="83"/>
      <c r="S5" s="84"/>
      <c r="T5" s="79" t="s">
        <v>8</v>
      </c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80"/>
      <c r="AR5" s="82" t="s">
        <v>49</v>
      </c>
      <c r="AS5" s="83"/>
      <c r="AT5" s="83"/>
      <c r="AU5" s="83"/>
      <c r="AV5" s="83"/>
      <c r="AW5" s="83"/>
      <c r="AX5" s="83"/>
      <c r="AY5" s="84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6" t="s">
        <v>28</v>
      </c>
      <c r="BL5" s="85" t="s">
        <v>120</v>
      </c>
      <c r="BM5" s="85"/>
      <c r="BN5" s="85"/>
      <c r="BO5" s="17" t="s">
        <v>29</v>
      </c>
      <c r="BP5" s="12"/>
      <c r="BQ5" s="12"/>
      <c r="BR5" s="12"/>
      <c r="BS5" s="12"/>
      <c r="BT5" s="12"/>
      <c r="BU5" s="12"/>
      <c r="BV5" s="12"/>
      <c r="BW5" s="13"/>
      <c r="BX5" s="11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6" t="s">
        <v>28</v>
      </c>
      <c r="CJ5" s="85" t="s">
        <v>133</v>
      </c>
      <c r="CK5" s="85"/>
      <c r="CL5" s="85"/>
      <c r="CM5" s="17" t="s">
        <v>29</v>
      </c>
      <c r="CN5" s="12"/>
      <c r="CO5" s="12"/>
      <c r="CP5" s="12"/>
      <c r="CQ5" s="12"/>
      <c r="CR5" s="12"/>
      <c r="CS5" s="12"/>
      <c r="CT5" s="12"/>
      <c r="CU5" s="13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6" t="s">
        <v>28</v>
      </c>
      <c r="DH5" s="85" t="s">
        <v>138</v>
      </c>
      <c r="DI5" s="85"/>
      <c r="DJ5" s="85"/>
      <c r="DK5" s="17" t="s">
        <v>29</v>
      </c>
      <c r="DL5" s="12"/>
      <c r="DM5" s="12"/>
      <c r="DN5" s="12"/>
      <c r="DO5" s="12"/>
      <c r="DP5" s="12"/>
      <c r="DQ5" s="12"/>
      <c r="DR5" s="12"/>
      <c r="DS5" s="13"/>
    </row>
    <row r="6" spans="1:123" s="4" customFormat="1" ht="12.75" customHeight="1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  <c r="O6" s="82"/>
      <c r="P6" s="83"/>
      <c r="Q6" s="83"/>
      <c r="R6" s="83"/>
      <c r="S6" s="84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8"/>
      <c r="AR6" s="82" t="s">
        <v>50</v>
      </c>
      <c r="AS6" s="83"/>
      <c r="AT6" s="83"/>
      <c r="AU6" s="83"/>
      <c r="AV6" s="83"/>
      <c r="AW6" s="83"/>
      <c r="AX6" s="83"/>
      <c r="AY6" s="84"/>
      <c r="AZ6" s="246" t="s">
        <v>27</v>
      </c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8"/>
      <c r="BX6" s="249" t="s">
        <v>31</v>
      </c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1"/>
      <c r="CV6" s="249" t="s">
        <v>30</v>
      </c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1"/>
    </row>
    <row r="7" spans="1:123" s="4" customFormat="1" ht="12.75" customHeight="1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82"/>
      <c r="P7" s="83"/>
      <c r="Q7" s="83"/>
      <c r="R7" s="83"/>
      <c r="S7" s="84"/>
      <c r="T7" s="69" t="s">
        <v>38</v>
      </c>
      <c r="U7" s="69"/>
      <c r="V7" s="69"/>
      <c r="W7" s="69"/>
      <c r="X7" s="69"/>
      <c r="Y7" s="69"/>
      <c r="Z7" s="68" t="s">
        <v>42</v>
      </c>
      <c r="AA7" s="69"/>
      <c r="AB7" s="69"/>
      <c r="AC7" s="69"/>
      <c r="AD7" s="69"/>
      <c r="AE7" s="70"/>
      <c r="AF7" s="68" t="s">
        <v>39</v>
      </c>
      <c r="AG7" s="69"/>
      <c r="AH7" s="69"/>
      <c r="AI7" s="69"/>
      <c r="AJ7" s="69"/>
      <c r="AK7" s="70"/>
      <c r="AL7" s="68" t="s">
        <v>41</v>
      </c>
      <c r="AM7" s="69"/>
      <c r="AN7" s="69"/>
      <c r="AO7" s="69"/>
      <c r="AP7" s="69"/>
      <c r="AQ7" s="70"/>
      <c r="AR7" s="82" t="s">
        <v>48</v>
      </c>
      <c r="AS7" s="83"/>
      <c r="AT7" s="83"/>
      <c r="AU7" s="83"/>
      <c r="AV7" s="83"/>
      <c r="AW7" s="83"/>
      <c r="AX7" s="83"/>
      <c r="AY7" s="84"/>
      <c r="AZ7" s="246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8"/>
      <c r="BX7" s="249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1"/>
      <c r="CV7" s="249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250"/>
      <c r="DH7" s="250"/>
      <c r="DI7" s="250"/>
      <c r="DJ7" s="250"/>
      <c r="DK7" s="250"/>
      <c r="DL7" s="250"/>
      <c r="DM7" s="250"/>
      <c r="DN7" s="250"/>
      <c r="DO7" s="250"/>
      <c r="DP7" s="250"/>
      <c r="DQ7" s="250"/>
      <c r="DR7" s="250"/>
      <c r="DS7" s="251"/>
    </row>
    <row r="8" spans="1:123" s="4" customFormat="1" ht="13.2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2"/>
      <c r="P8" s="83"/>
      <c r="Q8" s="83"/>
      <c r="R8" s="83"/>
      <c r="S8" s="84"/>
      <c r="T8" s="79"/>
      <c r="U8" s="79"/>
      <c r="V8" s="79"/>
      <c r="W8" s="79"/>
      <c r="X8" s="79"/>
      <c r="Y8" s="79"/>
      <c r="Z8" s="81" t="s">
        <v>43</v>
      </c>
      <c r="AA8" s="79"/>
      <c r="AB8" s="79"/>
      <c r="AC8" s="79"/>
      <c r="AD8" s="79"/>
      <c r="AE8" s="80"/>
      <c r="AF8" s="81" t="s">
        <v>40</v>
      </c>
      <c r="AG8" s="79"/>
      <c r="AH8" s="79"/>
      <c r="AI8" s="79"/>
      <c r="AJ8" s="79"/>
      <c r="AK8" s="80"/>
      <c r="AL8" s="81" t="s">
        <v>51</v>
      </c>
      <c r="AM8" s="79"/>
      <c r="AN8" s="79"/>
      <c r="AO8" s="79"/>
      <c r="AP8" s="79"/>
      <c r="AQ8" s="80"/>
      <c r="AR8" s="83" t="s">
        <v>87</v>
      </c>
      <c r="AS8" s="83"/>
      <c r="AT8" s="83"/>
      <c r="AU8" s="83"/>
      <c r="AV8" s="83"/>
      <c r="AW8" s="83"/>
      <c r="AX8" s="83"/>
      <c r="AY8" s="84"/>
      <c r="AZ8" s="18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20"/>
      <c r="BX8" s="18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20"/>
      <c r="CV8" s="18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20"/>
    </row>
    <row r="9" spans="1:123" s="4" customFormat="1" ht="13.2">
      <c r="A9" s="193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  <c r="O9" s="193"/>
      <c r="P9" s="88"/>
      <c r="Q9" s="88"/>
      <c r="R9" s="88"/>
      <c r="S9" s="89"/>
      <c r="T9" s="77"/>
      <c r="U9" s="77"/>
      <c r="V9" s="77"/>
      <c r="W9" s="77"/>
      <c r="X9" s="77"/>
      <c r="Y9" s="77"/>
      <c r="Z9" s="76"/>
      <c r="AA9" s="77"/>
      <c r="AB9" s="77"/>
      <c r="AC9" s="77"/>
      <c r="AD9" s="77"/>
      <c r="AE9" s="78"/>
      <c r="AF9" s="76"/>
      <c r="AG9" s="77"/>
      <c r="AH9" s="77"/>
      <c r="AI9" s="77"/>
      <c r="AJ9" s="77"/>
      <c r="AK9" s="78"/>
      <c r="AL9" s="76" t="s">
        <v>52</v>
      </c>
      <c r="AM9" s="77"/>
      <c r="AN9" s="77"/>
      <c r="AO9" s="77"/>
      <c r="AP9" s="77"/>
      <c r="AQ9" s="78"/>
      <c r="AR9" s="88"/>
      <c r="AS9" s="88"/>
      <c r="AT9" s="88"/>
      <c r="AU9" s="88"/>
      <c r="AV9" s="88"/>
      <c r="AW9" s="88"/>
      <c r="AX9" s="88"/>
      <c r="AY9" s="89"/>
      <c r="AZ9" s="21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3"/>
      <c r="BX9" s="21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3"/>
      <c r="CV9" s="21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3"/>
    </row>
    <row r="10" spans="1:123" s="4" customFormat="1" ht="13.8" thickBot="1">
      <c r="A10" s="194">
        <v>1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6"/>
      <c r="O10" s="71">
        <v>2</v>
      </c>
      <c r="P10" s="72"/>
      <c r="Q10" s="72"/>
      <c r="R10" s="72"/>
      <c r="S10" s="73"/>
      <c r="T10" s="69">
        <v>3</v>
      </c>
      <c r="U10" s="69"/>
      <c r="V10" s="69"/>
      <c r="W10" s="69"/>
      <c r="X10" s="69"/>
      <c r="Y10" s="69"/>
      <c r="Z10" s="87">
        <v>4</v>
      </c>
      <c r="AA10" s="87"/>
      <c r="AB10" s="87"/>
      <c r="AC10" s="87"/>
      <c r="AD10" s="87"/>
      <c r="AE10" s="87"/>
      <c r="AF10" s="87">
        <v>5</v>
      </c>
      <c r="AG10" s="87"/>
      <c r="AH10" s="87"/>
      <c r="AI10" s="87"/>
      <c r="AJ10" s="87"/>
      <c r="AK10" s="87"/>
      <c r="AL10" s="87">
        <v>6</v>
      </c>
      <c r="AM10" s="87"/>
      <c r="AN10" s="87"/>
      <c r="AO10" s="87"/>
      <c r="AP10" s="87"/>
      <c r="AQ10" s="87"/>
      <c r="AR10" s="87">
        <v>7</v>
      </c>
      <c r="AS10" s="87"/>
      <c r="AT10" s="87"/>
      <c r="AU10" s="87"/>
      <c r="AV10" s="87"/>
      <c r="AW10" s="87"/>
      <c r="AX10" s="87"/>
      <c r="AY10" s="87"/>
      <c r="AZ10" s="252">
        <v>8</v>
      </c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2"/>
      <c r="BX10" s="252">
        <v>9</v>
      </c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2"/>
      <c r="CV10" s="252">
        <v>10</v>
      </c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2"/>
    </row>
    <row r="11" spans="1:123" s="4" customFormat="1" ht="13.2">
      <c r="A11" s="194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235"/>
      <c r="P11" s="236"/>
      <c r="Q11" s="236"/>
      <c r="R11" s="236"/>
      <c r="S11" s="229"/>
      <c r="T11" s="237"/>
      <c r="U11" s="237"/>
      <c r="V11" s="237"/>
      <c r="W11" s="237"/>
      <c r="X11" s="237"/>
      <c r="Y11" s="23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8"/>
      <c r="AR11" s="227"/>
      <c r="AS11" s="227"/>
      <c r="AT11" s="227"/>
      <c r="AU11" s="227"/>
      <c r="AV11" s="227"/>
      <c r="AW11" s="227"/>
      <c r="AX11" s="227"/>
      <c r="AY11" s="228"/>
      <c r="AZ11" s="229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1"/>
      <c r="BX11" s="229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1"/>
      <c r="CV11" s="229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/>
      <c r="DN11" s="230"/>
      <c r="DO11" s="230"/>
      <c r="DP11" s="230"/>
      <c r="DQ11" s="230"/>
      <c r="DR11" s="230"/>
      <c r="DS11" s="231"/>
    </row>
    <row r="12" spans="1:123" s="4" customFormat="1" ht="13.8" thickBot="1">
      <c r="A12" s="194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205"/>
      <c r="P12" s="206"/>
      <c r="Q12" s="206"/>
      <c r="R12" s="206"/>
      <c r="S12" s="207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4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6"/>
      <c r="BX12" s="194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6"/>
      <c r="CV12" s="194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6"/>
    </row>
    <row r="13" spans="1:123" s="4" customFormat="1" ht="13.8" thickBot="1">
      <c r="A13" s="190" t="s">
        <v>44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208"/>
      <c r="T13" s="20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232" t="s">
        <v>46</v>
      </c>
      <c r="AS13" s="233"/>
      <c r="AT13" s="233"/>
      <c r="AU13" s="233"/>
      <c r="AV13" s="233"/>
      <c r="AW13" s="233"/>
      <c r="AX13" s="233"/>
      <c r="AY13" s="234"/>
      <c r="AZ13" s="194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6"/>
      <c r="BX13" s="194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6"/>
      <c r="CV13" s="194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6"/>
    </row>
    <row r="14" spans="1:123" s="4" customFormat="1" ht="13.8" thickBot="1">
      <c r="A14" s="190" t="s">
        <v>45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224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6"/>
      <c r="BX14" s="207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6"/>
      <c r="CV14" s="207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6"/>
    </row>
    <row r="17" spans="1:85" s="4" customFormat="1" ht="13.2">
      <c r="A17" s="3"/>
      <c r="Z17" s="88" t="s">
        <v>86</v>
      </c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K17" s="88" t="s">
        <v>134</v>
      </c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</row>
    <row r="18" spans="1:85" s="14" customFormat="1" ht="9.6">
      <c r="Z18" s="118" t="s">
        <v>54</v>
      </c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Y18" s="118" t="s">
        <v>10</v>
      </c>
      <c r="AZ18" s="118"/>
      <c r="BA18" s="118"/>
      <c r="BB18" s="118"/>
      <c r="BC18" s="118"/>
      <c r="BD18" s="118"/>
      <c r="BE18" s="118"/>
      <c r="BF18" s="118"/>
      <c r="BG18" s="118"/>
      <c r="BH18" s="118"/>
      <c r="BK18" s="118" t="s">
        <v>55</v>
      </c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</row>
    <row r="19" spans="1:85" s="4" customFormat="1" ht="13.2"/>
    <row r="20" spans="1:85" s="4" customFormat="1" ht="13.2">
      <c r="A20" s="3" t="s">
        <v>56</v>
      </c>
      <c r="Z20" s="88" t="s">
        <v>73</v>
      </c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Y20" s="88" t="s">
        <v>74</v>
      </c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X20" s="245" t="s">
        <v>75</v>
      </c>
      <c r="BY20" s="245"/>
      <c r="BZ20" s="245"/>
      <c r="CA20" s="245"/>
      <c r="CB20" s="245"/>
      <c r="CC20" s="245"/>
      <c r="CD20" s="245"/>
      <c r="CE20" s="245"/>
      <c r="CF20" s="245"/>
      <c r="CG20" s="245"/>
    </row>
    <row r="21" spans="1:85" s="14" customFormat="1" ht="9.6">
      <c r="Z21" s="118" t="s">
        <v>54</v>
      </c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Y21" s="118" t="s">
        <v>55</v>
      </c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X21" s="118" t="s">
        <v>57</v>
      </c>
      <c r="BY21" s="118"/>
      <c r="BZ21" s="118"/>
      <c r="CA21" s="118"/>
      <c r="CB21" s="118"/>
      <c r="CC21" s="118"/>
      <c r="CD21" s="118"/>
      <c r="CE21" s="118"/>
      <c r="CF21" s="118"/>
      <c r="CG21" s="118"/>
    </row>
    <row r="22" spans="1:85" s="4" customFormat="1" ht="13.2"/>
    <row r="23" spans="1:85" s="4" customFormat="1" ht="13.2">
      <c r="A23" s="34"/>
      <c r="B23" s="35" t="s">
        <v>1</v>
      </c>
      <c r="C23" s="239" t="s">
        <v>140</v>
      </c>
      <c r="D23" s="239"/>
      <c r="E23" s="239"/>
      <c r="F23" s="240" t="s">
        <v>2</v>
      </c>
      <c r="G23" s="240"/>
      <c r="H23" s="241" t="s">
        <v>62</v>
      </c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2">
        <v>20</v>
      </c>
      <c r="V23" s="242"/>
      <c r="W23" s="242"/>
      <c r="X23" s="238" t="s">
        <v>117</v>
      </c>
      <c r="Y23" s="238"/>
      <c r="Z23" s="238"/>
      <c r="AA23" s="36" t="s">
        <v>0</v>
      </c>
      <c r="AB23" s="34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</row>
    <row r="24" spans="1:85" s="4" customFormat="1" ht="13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</row>
    <row r="25" spans="1:85" s="4" customFormat="1" ht="13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</row>
    <row r="26" spans="1:85" s="4" customFormat="1" ht="13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</row>
    <row r="27" spans="1:85" s="4" customFormat="1" ht="13.2">
      <c r="A27" s="28" t="s">
        <v>58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</row>
    <row r="28" spans="1:85" s="4" customFormat="1" ht="13.2">
      <c r="A28" s="121" t="s">
        <v>76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</row>
    <row r="29" spans="1:85" s="14" customFormat="1" ht="9.6">
      <c r="A29" s="243" t="s">
        <v>59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</row>
    <row r="30" spans="1:85" s="4" customFormat="1" ht="13.2">
      <c r="A30" s="121" t="s">
        <v>77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</row>
    <row r="31" spans="1:85" s="14" customFormat="1" ht="9.6">
      <c r="A31" s="243" t="s">
        <v>60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</row>
    <row r="32" spans="1:85" s="4" customFormat="1" ht="13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26"/>
      <c r="T32" s="26"/>
      <c r="U32" s="121" t="s">
        <v>118</v>
      </c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</row>
    <row r="33" spans="1:59" s="14" customFormat="1" ht="9.6">
      <c r="A33" s="244" t="s">
        <v>10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37"/>
      <c r="T33" s="37"/>
      <c r="U33" s="244" t="s">
        <v>11</v>
      </c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</row>
    <row r="34" spans="1:59" s="4" customFormat="1" ht="13.2">
      <c r="A34" s="34"/>
      <c r="B34" s="35" t="s">
        <v>1</v>
      </c>
      <c r="C34" s="239" t="s">
        <v>140</v>
      </c>
      <c r="D34" s="239"/>
      <c r="E34" s="239"/>
      <c r="F34" s="240" t="s">
        <v>2</v>
      </c>
      <c r="G34" s="240"/>
      <c r="H34" s="241" t="s">
        <v>62</v>
      </c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2">
        <v>20</v>
      </c>
      <c r="V34" s="242"/>
      <c r="W34" s="242"/>
      <c r="X34" s="238" t="s">
        <v>117</v>
      </c>
      <c r="Y34" s="238"/>
      <c r="Z34" s="238"/>
      <c r="AA34" s="36" t="s">
        <v>0</v>
      </c>
      <c r="AB34" s="34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</row>
    <row r="35" spans="1:59" s="4" customFormat="1" ht="13.2"/>
  </sheetData>
  <mergeCells count="115">
    <mergeCell ref="BX14:CU14"/>
    <mergeCell ref="CV11:DS11"/>
    <mergeCell ref="CV12:DS12"/>
    <mergeCell ref="CV13:DS13"/>
    <mergeCell ref="CV14:DS14"/>
    <mergeCell ref="AZ10:BW10"/>
    <mergeCell ref="BX10:CU10"/>
    <mergeCell ref="CV10:DS10"/>
    <mergeCell ref="AZ6:BW7"/>
    <mergeCell ref="BX6:CU7"/>
    <mergeCell ref="CV6:DS7"/>
    <mergeCell ref="Z17:AV17"/>
    <mergeCell ref="AY17:BH17"/>
    <mergeCell ref="BK17:CG17"/>
    <mergeCell ref="A14:AY14"/>
    <mergeCell ref="T10:Y10"/>
    <mergeCell ref="Z10:AE10"/>
    <mergeCell ref="AF10:AK10"/>
    <mergeCell ref="Z18:AV18"/>
    <mergeCell ref="AY18:BH18"/>
    <mergeCell ref="BK18:CG18"/>
    <mergeCell ref="Z20:AV20"/>
    <mergeCell ref="AY20:BU20"/>
    <mergeCell ref="BX20:CG20"/>
    <mergeCell ref="Z21:AV21"/>
    <mergeCell ref="AY21:BU21"/>
    <mergeCell ref="BX21:CG21"/>
    <mergeCell ref="U32:BG32"/>
    <mergeCell ref="A33:R33"/>
    <mergeCell ref="U33:BG33"/>
    <mergeCell ref="C23:E23"/>
    <mergeCell ref="F23:G23"/>
    <mergeCell ref="H23:T23"/>
    <mergeCell ref="U23:W23"/>
    <mergeCell ref="X23:Z23"/>
    <mergeCell ref="A28:BG28"/>
    <mergeCell ref="C34:E34"/>
    <mergeCell ref="F34:G34"/>
    <mergeCell ref="H34:T34"/>
    <mergeCell ref="U34:W34"/>
    <mergeCell ref="X34:Z34"/>
    <mergeCell ref="A29:BG29"/>
    <mergeCell ref="A30:BG30"/>
    <mergeCell ref="A31:BG31"/>
    <mergeCell ref="A32:R32"/>
    <mergeCell ref="BX11:CU11"/>
    <mergeCell ref="A11:N11"/>
    <mergeCell ref="O11:S11"/>
    <mergeCell ref="T11:Y11"/>
    <mergeCell ref="Z11:AE11"/>
    <mergeCell ref="AF11:AK11"/>
    <mergeCell ref="AL11:AQ11"/>
    <mergeCell ref="A13:S13"/>
    <mergeCell ref="T13:Y13"/>
    <mergeCell ref="AL10:AQ10"/>
    <mergeCell ref="AZ14:BW14"/>
    <mergeCell ref="AR11:AY11"/>
    <mergeCell ref="AZ11:BW11"/>
    <mergeCell ref="AR12:AY12"/>
    <mergeCell ref="AZ12:BW12"/>
    <mergeCell ref="AZ13:BW13"/>
    <mergeCell ref="AR10:AY10"/>
    <mergeCell ref="AL13:AQ13"/>
    <mergeCell ref="AR13:AY13"/>
    <mergeCell ref="A9:N9"/>
    <mergeCell ref="O9:S9"/>
    <mergeCell ref="T9:Y9"/>
    <mergeCell ref="Z9:AE9"/>
    <mergeCell ref="AF9:AK9"/>
    <mergeCell ref="AL9:AQ9"/>
    <mergeCell ref="AR9:AY9"/>
    <mergeCell ref="A10:N10"/>
    <mergeCell ref="O10:S10"/>
    <mergeCell ref="AR8:AY8"/>
    <mergeCell ref="A8:N8"/>
    <mergeCell ref="O8:S8"/>
    <mergeCell ref="T8:Y8"/>
    <mergeCell ref="Z8:AE8"/>
    <mergeCell ref="AF8:AK8"/>
    <mergeCell ref="AL8:AQ8"/>
    <mergeCell ref="AR7:AY7"/>
    <mergeCell ref="DH5:DJ5"/>
    <mergeCell ref="A6:N6"/>
    <mergeCell ref="O6:S6"/>
    <mergeCell ref="T6:AQ6"/>
    <mergeCell ref="AR6:AY6"/>
    <mergeCell ref="AR5:AY5"/>
    <mergeCell ref="BL5:BN5"/>
    <mergeCell ref="CJ5:CL5"/>
    <mergeCell ref="A7:N7"/>
    <mergeCell ref="A1:DS1"/>
    <mergeCell ref="A4:N4"/>
    <mergeCell ref="O4:S4"/>
    <mergeCell ref="T4:AQ4"/>
    <mergeCell ref="AR4:AY4"/>
    <mergeCell ref="AZ4:DS4"/>
    <mergeCell ref="A2:DS2"/>
    <mergeCell ref="O7:S7"/>
    <mergeCell ref="T7:Y7"/>
    <mergeCell ref="A5:N5"/>
    <mergeCell ref="O5:S5"/>
    <mergeCell ref="T5:AQ5"/>
    <mergeCell ref="Z7:AE7"/>
    <mergeCell ref="AF7:AK7"/>
    <mergeCell ref="AL7:AQ7"/>
    <mergeCell ref="AL12:AQ12"/>
    <mergeCell ref="BX12:CU12"/>
    <mergeCell ref="BX13:CU13"/>
    <mergeCell ref="Z13:AE13"/>
    <mergeCell ref="AF13:AK13"/>
    <mergeCell ref="A12:N12"/>
    <mergeCell ref="O12:S12"/>
    <mergeCell ref="T12:Y12"/>
    <mergeCell ref="Z12:AE12"/>
    <mergeCell ref="AF12:AK12"/>
  </mergeCells>
  <phoneticPr fontId="7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Windows User</cp:lastModifiedBy>
  <cp:lastPrinted>2021-01-15T09:08:39Z</cp:lastPrinted>
  <dcterms:created xsi:type="dcterms:W3CDTF">2004-09-19T06:34:55Z</dcterms:created>
  <dcterms:modified xsi:type="dcterms:W3CDTF">2023-12-27T08:26:46Z</dcterms:modified>
</cp:coreProperties>
</file>